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 activeTab="2"/>
  </bookViews>
  <sheets>
    <sheet name="표지" sheetId="21" r:id="rId1"/>
    <sheet name="1회추경(세입)" sheetId="47" r:id="rId2"/>
    <sheet name="1회추경(세출)" sheetId="50" r:id="rId3"/>
  </sheets>
  <definedNames>
    <definedName name="_xlnm._FilterDatabase" localSheetId="1" hidden="1">'1회추경(세입)'!$A$6:$E$18</definedName>
    <definedName name="_xlnm._FilterDatabase" localSheetId="2" hidden="1">'1회추경(세출)'!$A$6:$E$27</definedName>
    <definedName name="_xlnm.Print_Area" localSheetId="1">'1회추경(세입)'!$A$1:$G$18</definedName>
    <definedName name="_xlnm.Print_Area" localSheetId="2">'1회추경(세출)'!$A$1:$G$26</definedName>
    <definedName name="_xlnm.Print_Area" localSheetId="0">표지!$A$1:$H$39</definedName>
    <definedName name="_xlnm.Print_Titles" localSheetId="1">'1회추경(세입)'!$4:$6</definedName>
    <definedName name="_xlnm.Print_Titles" localSheetId="2">'1회추경(세출)'!$4:$6</definedName>
  </definedNames>
  <calcPr calcId="145621"/>
</workbook>
</file>

<file path=xl/calcChain.xml><?xml version="1.0" encoding="utf-8"?>
<calcChain xmlns="http://schemas.openxmlformats.org/spreadsheetml/2006/main">
  <c r="C19" i="50" l="1"/>
  <c r="F10" i="50"/>
  <c r="C10" i="50"/>
  <c r="C7" i="50" s="1"/>
  <c r="F8" i="50"/>
  <c r="C8" i="50"/>
  <c r="D19" i="50"/>
  <c r="E19" i="50"/>
  <c r="D10" i="50"/>
  <c r="E10" i="50"/>
  <c r="F21" i="50"/>
  <c r="F22" i="50"/>
  <c r="F12" i="50"/>
  <c r="F13" i="50"/>
  <c r="F14" i="50"/>
  <c r="F15" i="50"/>
  <c r="F16" i="50"/>
  <c r="F17" i="50"/>
  <c r="F18" i="50"/>
  <c r="F11" i="50"/>
  <c r="F9" i="50"/>
  <c r="D8" i="50"/>
  <c r="E8" i="50"/>
  <c r="E7" i="50" s="1"/>
  <c r="D23" i="50"/>
  <c r="E23" i="50"/>
  <c r="C23" i="50"/>
  <c r="F24" i="50"/>
  <c r="F23" i="50" s="1"/>
  <c r="F26" i="50"/>
  <c r="F25" i="50"/>
  <c r="E25" i="50"/>
  <c r="D25" i="50"/>
  <c r="C25" i="50"/>
  <c r="F20" i="50"/>
  <c r="F19" i="50" s="1"/>
  <c r="D7" i="50" l="1"/>
  <c r="F7" i="50"/>
  <c r="G7" i="50" s="1"/>
  <c r="F9" i="47" l="1"/>
  <c r="D8" i="47" l="1"/>
  <c r="D7" i="47" s="1"/>
  <c r="E8" i="47"/>
  <c r="E7" i="47" s="1"/>
  <c r="F8" i="47"/>
  <c r="F7" i="47" s="1"/>
  <c r="C8" i="47"/>
  <c r="C7" i="47" s="1"/>
  <c r="G7" i="47" l="1"/>
</calcChain>
</file>

<file path=xl/sharedStrings.xml><?xml version="1.0" encoding="utf-8"?>
<sst xmlns="http://schemas.openxmlformats.org/spreadsheetml/2006/main" count="75" uniqueCount="51">
  <si>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</si>
  <si>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</si>
  <si>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</si>
  <si>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</si>
  <si>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</si>
  <si>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</si>
  <si>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감액</t>
    <phoneticPr fontId="2" type="noConversion"/>
  </si>
  <si>
    <t>증액</t>
    <phoneticPr fontId="2" type="noConversion"/>
  </si>
  <si>
    <t>상임위 조정액</t>
    <phoneticPr fontId="2" type="noConversion"/>
  </si>
  <si>
    <t>수정 의결액</t>
    <phoneticPr fontId="2" type="noConversion"/>
  </si>
  <si>
    <t>수자원본부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</si>
  <si>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</si>
  <si>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</si>
  <si>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</si>
  <si>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2017년도 제1회 경기도 추경예산안</t>
    <phoneticPr fontId="2" type="noConversion"/>
  </si>
  <si>
    <t>17년도 제1회 경기도 추경예산안 계수조정</t>
    <phoneticPr fontId="2" type="noConversion"/>
  </si>
  <si>
    <t>1회추경 
예산안</t>
    <phoneticPr fontId="2" type="noConversion"/>
  </si>
  <si>
    <t>상임위 조정액</t>
    <phoneticPr fontId="2" type="noConversion"/>
  </si>
  <si>
    <t>환경국</t>
    <phoneticPr fontId="2" type="noConversion"/>
  </si>
  <si>
    <t>친환경에너지타운 조성사업
(국비/지원)</t>
    <phoneticPr fontId="2" type="noConversion"/>
  </si>
  <si>
    <t>환경부 폐자원에너지과-
974(17.4.28)</t>
    <phoneticPr fontId="2" type="noConversion"/>
  </si>
  <si>
    <t>자원순환과</t>
    <phoneticPr fontId="2" type="noConversion"/>
  </si>
  <si>
    <t>따복하우스과</t>
    <phoneticPr fontId="2" type="noConversion"/>
  </si>
  <si>
    <t>따복하우스 건설비 지원사업
(자체/직접)</t>
    <phoneticPr fontId="2" type="noConversion"/>
  </si>
  <si>
    <t>기후대기과</t>
    <phoneticPr fontId="2" type="noConversion"/>
  </si>
  <si>
    <t>도로 재비산 먼지 제거차량 랩핑
(자체/지원)</t>
    <phoneticPr fontId="2" type="noConversion"/>
  </si>
  <si>
    <t>2017 경기에코페어 개최
(자체/직접)</t>
    <phoneticPr fontId="2" type="noConversion"/>
  </si>
  <si>
    <t>미세먼지 및 황사 등 대기정보
라디오 방송(자체/직접)</t>
    <phoneticPr fontId="2" type="noConversion"/>
  </si>
  <si>
    <t>경기도 중소기업 온실가스 감축
지원사업(자체/지원)
- 경기도 중소기업 온실가스 
   감축 지원</t>
    <phoneticPr fontId="2" type="noConversion"/>
  </si>
  <si>
    <t>인건비
 - 무기계약근로자보수</t>
    <phoneticPr fontId="2" type="noConversion"/>
  </si>
  <si>
    <t>환경안전
관리과</t>
    <phoneticPr fontId="2" type="noConversion"/>
  </si>
  <si>
    <t>공단환경관리
사업소</t>
    <phoneticPr fontId="2" type="noConversion"/>
  </si>
  <si>
    <t>축산산림국</t>
    <phoneticPr fontId="2" type="noConversion"/>
  </si>
  <si>
    <t>공원녹지과</t>
    <phoneticPr fontId="2" type="noConversion"/>
  </si>
  <si>
    <t>안산시화쓰레기매립장 운영비
(자체/지원)
- 안산시화쓰레기매립장 운영</t>
    <phoneticPr fontId="2" type="noConversion"/>
  </si>
  <si>
    <t>연인산도립공원 물안골 환경복원
토지매입(자체/직접)</t>
    <phoneticPr fontId="2" type="noConversion"/>
  </si>
  <si>
    <t>수질정책과</t>
    <phoneticPr fontId="2" type="noConversion"/>
  </si>
  <si>
    <t>팔당지역관리(자체/직접)
 - 미래세대를 위한 물환경교육
    실시</t>
    <phoneticPr fontId="2" type="noConversion"/>
  </si>
  <si>
    <t>보건환경
연구원</t>
    <phoneticPr fontId="2" type="noConversion"/>
  </si>
  <si>
    <t>전기자동차 관련 해외시찰</t>
    <phoneticPr fontId="2" type="noConversion"/>
  </si>
  <si>
    <t>연인산도립공원 백둔지구 대형
차량 주차장 조성</t>
    <phoneticPr fontId="2" type="noConversion"/>
  </si>
  <si>
    <t>교육청소유 폐교부지
활용한 주차장 이용</t>
    <phoneticPr fontId="2" type="noConversion"/>
  </si>
  <si>
    <t>비고
(부대의견)</t>
    <phoneticPr fontId="2" type="noConversion"/>
  </si>
  <si>
    <t>2017년도 경기도 예산편성지침에 의거 예산심의전 중기지방재정계획 반영 후 예산심사 필요</t>
    <phoneticPr fontId="2" type="noConversion"/>
  </si>
  <si>
    <t>환경부 폐자원에너지과-974
(2017.4.28) 국비변경내시</t>
    <phoneticPr fontId="2" type="noConversion"/>
  </si>
  <si>
    <t>2017년도 경기도 예산편성지침에 의거 예산심의전 중기지방재정계획 반영 후 예산심의 필요</t>
    <phoneticPr fontId="2" type="noConversion"/>
  </si>
  <si>
    <t>2017년도 경기도 예산편성지침에 의거 예산심의전 중기지방재정계획 반영 후 예산심의 필요</t>
    <phoneticPr fontId="2" type="noConversion"/>
  </si>
  <si>
    <t>미세먼지 및 황사 등 대기정보
홍보(자체/직접)</t>
    <phoneticPr fontId="2" type="noConversion"/>
  </si>
  <si>
    <t>미세먼지 등 대기정보 도민 
홍보</t>
    <phoneticPr fontId="2" type="noConversion"/>
  </si>
  <si>
    <t>대기연구부</t>
    <phoneticPr fontId="2" type="noConversion"/>
  </si>
  <si>
    <t>전기자동차 산업 선진지
견학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</si>
</sst>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center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2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3" fontId="33" fillId="0" borderId="10" xfId="0" applyNumberFormat="1" applyFont="1" applyBorder="1" applyAlignment="1">
      <alignment horizontal="right" vertical="center" shrinkToFit="1"/>
    </xf>
    <xf numFmtId="41" fontId="5" fillId="0" borderId="10" xfId="0" applyNumberFormat="1" applyFont="1" applyBorder="1" applyAlignment="1">
      <alignment horizontal="center" vertical="center"/>
    </xf>
    <xf numFmtId="0" fontId="32" fillId="22" borderId="10" xfId="0" applyFont="1" applyFill="1" applyBorder="1" applyAlignment="1">
      <alignment horizontal="center" vertical="center"/>
    </xf>
    <xf numFmtId="0" fontId="34" fillId="24" borderId="10" xfId="0" applyFont="1" applyFill="1" applyBorder="1" applyAlignment="1">
      <alignment horizontal="center" vertical="center" wrapText="1"/>
    </xf>
    <xf numFmtId="3" fontId="39" fillId="25" borderId="10" xfId="0" applyNumberFormat="1" applyFont="1" applyFill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</cellXfs>
  <cellStyles count="42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view="pageBreakPreview" zoomScaleNormal="100" zoomScaleSheetLayoutView="100" workbookViewId="0">
      <selection activeCell="F15" sqref="F15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14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8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3" sqref="B13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42" t="s">
        <v>15</v>
      </c>
      <c r="B1" s="42"/>
      <c r="C1" s="42"/>
      <c r="D1" s="42"/>
      <c r="E1" s="42"/>
      <c r="F1" s="42"/>
      <c r="G1" s="42"/>
    </row>
    <row r="2" spans="1:7" s="27" customFormat="1" ht="11.25" customHeight="1">
      <c r="A2" s="42"/>
      <c r="B2" s="42"/>
      <c r="C2" s="42"/>
      <c r="D2" s="42"/>
      <c r="E2" s="42"/>
      <c r="F2" s="42"/>
      <c r="G2" s="42"/>
    </row>
    <row r="3" spans="1:7" ht="22.5" customHeight="1">
      <c r="A3" s="25" t="s">
        <v>12</v>
      </c>
      <c r="B3" s="25"/>
      <c r="C3" s="25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43" t="s">
        <v>3</v>
      </c>
      <c r="B5" s="43" t="s">
        <v>4</v>
      </c>
      <c r="C5" s="45" t="s">
        <v>16</v>
      </c>
      <c r="D5" s="45" t="s">
        <v>17</v>
      </c>
      <c r="E5" s="45"/>
      <c r="F5" s="45" t="s">
        <v>9</v>
      </c>
      <c r="G5" s="45" t="s">
        <v>1</v>
      </c>
    </row>
    <row r="6" spans="1:7" s="11" customFormat="1" ht="30.75" customHeight="1">
      <c r="A6" s="44"/>
      <c r="B6" s="43"/>
      <c r="C6" s="43"/>
      <c r="D6" s="26" t="s">
        <v>6</v>
      </c>
      <c r="E6" s="26" t="s">
        <v>7</v>
      </c>
      <c r="F6" s="45"/>
      <c r="G6" s="46"/>
    </row>
    <row r="7" spans="1:7" s="11" customFormat="1" ht="46.5" customHeight="1">
      <c r="A7" s="34" t="s">
        <v>11</v>
      </c>
      <c r="B7" s="33"/>
      <c r="C7" s="24">
        <f>C8</f>
        <v>0</v>
      </c>
      <c r="D7" s="24">
        <f t="shared" ref="D7:F7" si="0">D8</f>
        <v>0</v>
      </c>
      <c r="E7" s="24">
        <f t="shared" si="0"/>
        <v>100000</v>
      </c>
      <c r="F7" s="24">
        <f t="shared" si="0"/>
        <v>100000</v>
      </c>
      <c r="G7" s="38">
        <f>F7-C7</f>
        <v>100000</v>
      </c>
    </row>
    <row r="8" spans="1:7" s="12" customFormat="1" ht="47.25" customHeight="1">
      <c r="A8" s="28" t="s">
        <v>18</v>
      </c>
      <c r="B8" s="28"/>
      <c r="C8" s="31">
        <f>SUM(C9)</f>
        <v>0</v>
      </c>
      <c r="D8" s="31">
        <f t="shared" ref="D8:F8" si="1">SUM(D9)</f>
        <v>0</v>
      </c>
      <c r="E8" s="31">
        <f t="shared" si="1"/>
        <v>100000</v>
      </c>
      <c r="F8" s="31">
        <f t="shared" si="1"/>
        <v>100000</v>
      </c>
      <c r="G8" s="20"/>
    </row>
    <row r="9" spans="1:7" s="14" customFormat="1" ht="47.25" customHeight="1">
      <c r="A9" s="32" t="s">
        <v>21</v>
      </c>
      <c r="B9" s="18" t="s">
        <v>19</v>
      </c>
      <c r="C9" s="21">
        <v>0</v>
      </c>
      <c r="D9" s="21">
        <v>0</v>
      </c>
      <c r="E9" s="37">
        <v>100000</v>
      </c>
      <c r="F9" s="37">
        <f>SUM(C9:E9)</f>
        <v>100000</v>
      </c>
      <c r="G9" s="29" t="s">
        <v>20</v>
      </c>
    </row>
    <row r="10" spans="1:7" s="14" customFormat="1" ht="47.25" customHeight="1">
      <c r="A10" s="32"/>
      <c r="B10" s="18"/>
      <c r="C10" s="21"/>
      <c r="D10" s="21"/>
      <c r="E10" s="21"/>
      <c r="F10" s="19"/>
      <c r="G10" s="30"/>
    </row>
    <row r="11" spans="1:7" s="14" customFormat="1" ht="47.25" customHeight="1">
      <c r="A11" s="32"/>
      <c r="B11" s="18"/>
      <c r="C11" s="21"/>
      <c r="D11" s="21"/>
      <c r="E11" s="21"/>
      <c r="F11" s="19"/>
      <c r="G11" s="30"/>
    </row>
    <row r="12" spans="1:7" s="12" customFormat="1" ht="47.25" customHeight="1">
      <c r="A12" s="32"/>
      <c r="B12" s="35"/>
      <c r="C12" s="36"/>
      <c r="D12" s="36"/>
      <c r="E12" s="36"/>
      <c r="F12" s="36"/>
      <c r="G12" s="23"/>
    </row>
    <row r="13" spans="1:7" s="14" customFormat="1" ht="47.25" customHeight="1">
      <c r="A13" s="32"/>
      <c r="B13" s="18"/>
      <c r="C13" s="21"/>
      <c r="D13" s="21"/>
      <c r="E13" s="19"/>
      <c r="F13" s="19"/>
      <c r="G13" s="30"/>
    </row>
    <row r="14" spans="1:7" s="14" customFormat="1" ht="47.25" customHeight="1">
      <c r="A14" s="32"/>
      <c r="B14" s="18"/>
      <c r="C14" s="21"/>
      <c r="D14" s="21"/>
      <c r="E14" s="19"/>
      <c r="F14" s="19"/>
      <c r="G14" s="30"/>
    </row>
    <row r="15" spans="1:7" s="14" customFormat="1" ht="47.25" customHeight="1">
      <c r="A15" s="32"/>
      <c r="B15" s="22"/>
      <c r="C15" s="21"/>
      <c r="D15" s="21"/>
      <c r="E15" s="19"/>
      <c r="F15" s="19"/>
      <c r="G15" s="30"/>
    </row>
    <row r="16" spans="1:7" s="14" customFormat="1" ht="47.25" customHeight="1">
      <c r="A16" s="32"/>
      <c r="B16" s="18"/>
      <c r="C16" s="21"/>
      <c r="D16" s="21"/>
      <c r="E16" s="21"/>
      <c r="F16" s="19"/>
      <c r="G16" s="30"/>
    </row>
    <row r="17" spans="1:7" s="14" customFormat="1" ht="47.25" customHeight="1">
      <c r="A17" s="32"/>
      <c r="B17" s="22"/>
      <c r="C17" s="21"/>
      <c r="D17" s="21"/>
      <c r="E17" s="21"/>
      <c r="F17" s="19"/>
      <c r="G17" s="30"/>
    </row>
    <row r="18" spans="1:7" s="14" customFormat="1" ht="47.25" customHeight="1">
      <c r="A18" s="32"/>
      <c r="B18" s="18"/>
      <c r="C18" s="21"/>
      <c r="D18" s="21"/>
      <c r="E18" s="21"/>
      <c r="F18" s="19"/>
      <c r="G18" s="30"/>
    </row>
    <row r="19" spans="1:7" ht="14.25">
      <c r="A19" s="13"/>
      <c r="B19" s="13"/>
      <c r="C19" s="13"/>
      <c r="D19" s="13"/>
      <c r="E19" s="13"/>
      <c r="F19" s="13"/>
      <c r="G19" s="16"/>
    </row>
    <row r="20" spans="1:7" ht="14.25">
      <c r="A20" s="13"/>
      <c r="B20" s="13"/>
      <c r="C20" s="13"/>
      <c r="D20" s="13"/>
      <c r="E20" s="13"/>
      <c r="F20" s="13"/>
      <c r="G20" s="16"/>
    </row>
    <row r="21" spans="1:7" ht="14.25">
      <c r="A21" s="13"/>
      <c r="B21" s="13"/>
      <c r="C21" s="13"/>
      <c r="D21" s="13"/>
      <c r="E21" s="13"/>
      <c r="F21" s="13"/>
      <c r="G21" s="16"/>
    </row>
    <row r="22" spans="1:7" ht="14.25">
      <c r="A22" s="13"/>
      <c r="B22" s="13"/>
      <c r="C22" s="13"/>
      <c r="D22" s="13"/>
      <c r="E22" s="13"/>
      <c r="F22" s="13"/>
      <c r="G22" s="16"/>
    </row>
    <row r="23" spans="1:7" ht="14.25">
      <c r="A23" s="13"/>
      <c r="B23" s="13"/>
      <c r="C23" s="13"/>
      <c r="D23" s="13"/>
      <c r="E23" s="13"/>
      <c r="F23" s="13"/>
      <c r="G23" s="16"/>
    </row>
    <row r="24" spans="1:7" ht="14.25">
      <c r="A24" s="13"/>
      <c r="B24" s="13"/>
      <c r="C24" s="13"/>
      <c r="D24" s="13"/>
      <c r="E24" s="13"/>
      <c r="F24" s="13"/>
      <c r="G24" s="16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>
      <c r="G92" s="17"/>
    </row>
    <row r="93" spans="1:7">
      <c r="G93" s="17"/>
    </row>
    <row r="94" spans="1:7">
      <c r="G94" s="17"/>
    </row>
    <row r="95" spans="1:7">
      <c r="G95" s="17"/>
    </row>
    <row r="96" spans="1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tabSelected="1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2" sqref="B12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42" t="s">
        <v>15</v>
      </c>
      <c r="B1" s="42"/>
      <c r="C1" s="42"/>
      <c r="D1" s="42"/>
      <c r="E1" s="42"/>
      <c r="F1" s="42"/>
      <c r="G1" s="42"/>
    </row>
    <row r="2" spans="1:7" s="27" customFormat="1" ht="11.25" customHeight="1">
      <c r="A2" s="42"/>
      <c r="B2" s="42"/>
      <c r="C2" s="42"/>
      <c r="D2" s="42"/>
      <c r="E2" s="42"/>
      <c r="F2" s="42"/>
      <c r="G2" s="42"/>
    </row>
    <row r="3" spans="1:7" ht="22.5" customHeight="1">
      <c r="A3" s="25" t="s">
        <v>13</v>
      </c>
      <c r="B3" s="25"/>
      <c r="C3" s="25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43" t="s">
        <v>3</v>
      </c>
      <c r="B5" s="43" t="s">
        <v>4</v>
      </c>
      <c r="C5" s="45" t="s">
        <v>16</v>
      </c>
      <c r="D5" s="45" t="s">
        <v>8</v>
      </c>
      <c r="E5" s="45"/>
      <c r="F5" s="45" t="s">
        <v>9</v>
      </c>
      <c r="G5" s="45" t="s">
        <v>42</v>
      </c>
    </row>
    <row r="6" spans="1:7" s="11" customFormat="1" ht="30.75" customHeight="1">
      <c r="A6" s="44"/>
      <c r="B6" s="43"/>
      <c r="C6" s="43"/>
      <c r="D6" s="39" t="s">
        <v>6</v>
      </c>
      <c r="E6" s="39" t="s">
        <v>7</v>
      </c>
      <c r="F6" s="45"/>
      <c r="G6" s="46"/>
    </row>
    <row r="7" spans="1:7" s="11" customFormat="1" ht="46.5" customHeight="1">
      <c r="A7" s="34" t="s">
        <v>11</v>
      </c>
      <c r="B7" s="33"/>
      <c r="C7" s="24">
        <f>C8+C10+C19+C23+C25</f>
        <v>10433255</v>
      </c>
      <c r="D7" s="24">
        <f>D8+D10+D19+D23+D25</f>
        <v>-120000</v>
      </c>
      <c r="E7" s="24">
        <f>E8+E10+E19+E23+E25</f>
        <v>730000</v>
      </c>
      <c r="F7" s="24">
        <f>F8+F10+F19+F23+F25</f>
        <v>11043255</v>
      </c>
      <c r="G7" s="38">
        <f>F7-C7</f>
        <v>610000</v>
      </c>
    </row>
    <row r="8" spans="1:7" s="12" customFormat="1" ht="47.25" customHeight="1">
      <c r="A8" s="28" t="s">
        <v>5</v>
      </c>
      <c r="B8" s="28"/>
      <c r="C8" s="31">
        <f>SUM(C9:C9)</f>
        <v>3800000</v>
      </c>
      <c r="D8" s="31">
        <f>SUM(D9:D9)</f>
        <v>0</v>
      </c>
      <c r="E8" s="31">
        <f>SUM(E9:E9)</f>
        <v>0</v>
      </c>
      <c r="F8" s="31">
        <f>SUM(F9:F9)</f>
        <v>3800000</v>
      </c>
      <c r="G8" s="20"/>
    </row>
    <row r="9" spans="1:7" s="14" customFormat="1" ht="47.25" customHeight="1">
      <c r="A9" s="32" t="s">
        <v>22</v>
      </c>
      <c r="B9" s="18" t="s">
        <v>23</v>
      </c>
      <c r="C9" s="21">
        <v>3800000</v>
      </c>
      <c r="D9" s="21">
        <v>0</v>
      </c>
      <c r="E9" s="37">
        <v>0</v>
      </c>
      <c r="F9" s="37">
        <f>SUM(C9:E9)</f>
        <v>3800000</v>
      </c>
      <c r="G9" s="41" t="s">
        <v>45</v>
      </c>
    </row>
    <row r="10" spans="1:7" s="12" customFormat="1" ht="47.25" customHeight="1">
      <c r="A10" s="28" t="s">
        <v>18</v>
      </c>
      <c r="B10" s="28"/>
      <c r="C10" s="31">
        <f>SUM(C11:C18)</f>
        <v>1023255</v>
      </c>
      <c r="D10" s="31">
        <f t="shared" ref="D10:E10" si="0">SUM(D11:D18)</f>
        <v>-120000</v>
      </c>
      <c r="E10" s="31">
        <f t="shared" si="0"/>
        <v>130000</v>
      </c>
      <c r="F10" s="31">
        <f>SUM(F11:F18)</f>
        <v>1033255</v>
      </c>
      <c r="G10" s="20"/>
    </row>
    <row r="11" spans="1:7" s="14" customFormat="1" ht="47.25" customHeight="1">
      <c r="A11" s="32" t="s">
        <v>24</v>
      </c>
      <c r="B11" s="18" t="s">
        <v>25</v>
      </c>
      <c r="C11" s="21">
        <v>308200</v>
      </c>
      <c r="D11" s="21">
        <v>0</v>
      </c>
      <c r="E11" s="19">
        <v>0</v>
      </c>
      <c r="F11" s="19">
        <f>SUM(C11:E11)</f>
        <v>308200</v>
      </c>
      <c r="G11" s="41" t="s">
        <v>46</v>
      </c>
    </row>
    <row r="12" spans="1:7" s="14" customFormat="1" ht="47.25" customHeight="1">
      <c r="A12" s="32" t="s">
        <v>24</v>
      </c>
      <c r="B12" s="18" t="s">
        <v>26</v>
      </c>
      <c r="C12" s="21">
        <v>300000</v>
      </c>
      <c r="D12" s="21">
        <v>-20000</v>
      </c>
      <c r="E12" s="19">
        <v>0</v>
      </c>
      <c r="F12" s="19">
        <f t="shared" ref="F12:F18" si="1">SUM(C12:E12)</f>
        <v>280000</v>
      </c>
      <c r="G12" s="41"/>
    </row>
    <row r="13" spans="1:7" s="14" customFormat="1" ht="47.25" customHeight="1">
      <c r="A13" s="32" t="s">
        <v>24</v>
      </c>
      <c r="B13" s="18" t="s">
        <v>27</v>
      </c>
      <c r="C13" s="21">
        <v>100000</v>
      </c>
      <c r="D13" s="21">
        <v>-100000</v>
      </c>
      <c r="E13" s="19">
        <v>0</v>
      </c>
      <c r="F13" s="19">
        <f t="shared" si="1"/>
        <v>0</v>
      </c>
      <c r="G13" s="41"/>
    </row>
    <row r="14" spans="1:7" s="14" customFormat="1" ht="66" customHeight="1">
      <c r="A14" s="32" t="s">
        <v>24</v>
      </c>
      <c r="B14" s="18" t="s">
        <v>28</v>
      </c>
      <c r="C14" s="21">
        <v>250000</v>
      </c>
      <c r="D14" s="21">
        <v>0</v>
      </c>
      <c r="E14" s="19">
        <v>0</v>
      </c>
      <c r="F14" s="19">
        <f t="shared" si="1"/>
        <v>250000</v>
      </c>
      <c r="G14" s="41" t="s">
        <v>46</v>
      </c>
    </row>
    <row r="15" spans="1:7" s="14" customFormat="1" ht="57" customHeight="1">
      <c r="A15" s="32" t="s">
        <v>24</v>
      </c>
      <c r="B15" s="18" t="s">
        <v>39</v>
      </c>
      <c r="C15" s="21">
        <v>0</v>
      </c>
      <c r="D15" s="21">
        <v>0</v>
      </c>
      <c r="E15" s="19">
        <v>30000</v>
      </c>
      <c r="F15" s="19">
        <f t="shared" si="1"/>
        <v>30000</v>
      </c>
      <c r="G15" s="29" t="s">
        <v>50</v>
      </c>
    </row>
    <row r="16" spans="1:7" s="14" customFormat="1" ht="47.25" customHeight="1">
      <c r="A16" s="32" t="s">
        <v>30</v>
      </c>
      <c r="B16" s="18" t="s">
        <v>29</v>
      </c>
      <c r="C16" s="21">
        <v>31066</v>
      </c>
      <c r="D16" s="21">
        <v>0</v>
      </c>
      <c r="E16" s="19">
        <v>0</v>
      </c>
      <c r="F16" s="19">
        <f t="shared" si="1"/>
        <v>31066</v>
      </c>
      <c r="G16" s="41" t="s">
        <v>45</v>
      </c>
    </row>
    <row r="17" spans="1:7" s="14" customFormat="1" ht="47.25" customHeight="1">
      <c r="A17" s="32" t="s">
        <v>21</v>
      </c>
      <c r="B17" s="18" t="s">
        <v>19</v>
      </c>
      <c r="C17" s="21">
        <v>0</v>
      </c>
      <c r="D17" s="21">
        <v>0</v>
      </c>
      <c r="E17" s="19">
        <v>100000</v>
      </c>
      <c r="F17" s="19">
        <f t="shared" si="1"/>
        <v>100000</v>
      </c>
      <c r="G17" s="41" t="s">
        <v>44</v>
      </c>
    </row>
    <row r="18" spans="1:7" s="14" customFormat="1" ht="47.25" customHeight="1">
      <c r="A18" s="32" t="s">
        <v>31</v>
      </c>
      <c r="B18" s="18" t="s">
        <v>29</v>
      </c>
      <c r="C18" s="21">
        <v>33989</v>
      </c>
      <c r="D18" s="21">
        <v>0</v>
      </c>
      <c r="E18" s="21">
        <v>0</v>
      </c>
      <c r="F18" s="19">
        <f t="shared" si="1"/>
        <v>33989</v>
      </c>
      <c r="G18" s="41" t="s">
        <v>45</v>
      </c>
    </row>
    <row r="19" spans="1:7" s="14" customFormat="1" ht="47.25" customHeight="1">
      <c r="A19" s="28" t="s">
        <v>32</v>
      </c>
      <c r="B19" s="28"/>
      <c r="C19" s="31">
        <f>SUM(C20:C22)</f>
        <v>5550000</v>
      </c>
      <c r="D19" s="31">
        <f t="shared" ref="D19:F19" si="2">SUM(D20:D22)</f>
        <v>0</v>
      </c>
      <c r="E19" s="31">
        <f t="shared" si="2"/>
        <v>500000</v>
      </c>
      <c r="F19" s="31">
        <f t="shared" si="2"/>
        <v>6050000</v>
      </c>
      <c r="G19" s="20"/>
    </row>
    <row r="20" spans="1:7" s="14" customFormat="1" ht="47.25" customHeight="1">
      <c r="A20" s="32" t="s">
        <v>33</v>
      </c>
      <c r="B20" s="18" t="s">
        <v>34</v>
      </c>
      <c r="C20" s="21">
        <v>50000</v>
      </c>
      <c r="D20" s="21">
        <v>0</v>
      </c>
      <c r="E20" s="19">
        <v>0</v>
      </c>
      <c r="F20" s="19">
        <f>SUM(C20:E20)</f>
        <v>50000</v>
      </c>
      <c r="G20" s="41" t="s">
        <v>45</v>
      </c>
    </row>
    <row r="21" spans="1:7" s="14" customFormat="1" ht="47.25" customHeight="1">
      <c r="A21" s="32" t="s">
        <v>33</v>
      </c>
      <c r="B21" s="18" t="s">
        <v>35</v>
      </c>
      <c r="C21" s="21">
        <v>5500000</v>
      </c>
      <c r="D21" s="21">
        <v>0</v>
      </c>
      <c r="E21" s="21">
        <v>0</v>
      </c>
      <c r="F21" s="19">
        <f>SUM(C21:E21)</f>
        <v>5500000</v>
      </c>
      <c r="G21" s="41" t="s">
        <v>43</v>
      </c>
    </row>
    <row r="22" spans="1:7" s="14" customFormat="1" ht="47.25" customHeight="1">
      <c r="A22" s="32" t="s">
        <v>33</v>
      </c>
      <c r="B22" s="18" t="s">
        <v>40</v>
      </c>
      <c r="C22" s="21">
        <v>0</v>
      </c>
      <c r="D22" s="21">
        <v>0</v>
      </c>
      <c r="E22" s="21">
        <v>500000</v>
      </c>
      <c r="F22" s="19">
        <f t="shared" ref="F22" si="3">SUM(C22:E22)</f>
        <v>500000</v>
      </c>
      <c r="G22" s="29" t="s">
        <v>41</v>
      </c>
    </row>
    <row r="23" spans="1:7" s="14" customFormat="1" ht="47.25" customHeight="1">
      <c r="A23" s="40" t="s">
        <v>38</v>
      </c>
      <c r="B23" s="28"/>
      <c r="C23" s="31">
        <f>SUM(C24)</f>
        <v>0</v>
      </c>
      <c r="D23" s="31">
        <f t="shared" ref="D23:F23" si="4">SUM(D24)</f>
        <v>0</v>
      </c>
      <c r="E23" s="31">
        <f t="shared" si="4"/>
        <v>100000</v>
      </c>
      <c r="F23" s="31">
        <f t="shared" si="4"/>
        <v>100000</v>
      </c>
      <c r="G23" s="20"/>
    </row>
    <row r="24" spans="1:7" s="14" customFormat="1" ht="47.25" customHeight="1">
      <c r="A24" s="32" t="s">
        <v>49</v>
      </c>
      <c r="B24" s="18" t="s">
        <v>47</v>
      </c>
      <c r="C24" s="21">
        <v>0</v>
      </c>
      <c r="D24" s="21">
        <v>0</v>
      </c>
      <c r="E24" s="19">
        <v>100000</v>
      </c>
      <c r="F24" s="19">
        <f>SUM(C24:E24)</f>
        <v>100000</v>
      </c>
      <c r="G24" s="41" t="s">
        <v>48</v>
      </c>
    </row>
    <row r="25" spans="1:7" s="14" customFormat="1" ht="47.25" customHeight="1">
      <c r="A25" s="28" t="s">
        <v>10</v>
      </c>
      <c r="B25" s="28"/>
      <c r="C25" s="31">
        <f>SUM(C26:C26)</f>
        <v>60000</v>
      </c>
      <c r="D25" s="31">
        <f>SUM(D26:D26)</f>
        <v>0</v>
      </c>
      <c r="E25" s="31">
        <f>SUM(E26:E26)</f>
        <v>0</v>
      </c>
      <c r="F25" s="31">
        <f>SUM(F26:F26)</f>
        <v>60000</v>
      </c>
      <c r="G25" s="20"/>
    </row>
    <row r="26" spans="1:7" s="14" customFormat="1" ht="47.25" customHeight="1">
      <c r="A26" s="32" t="s">
        <v>36</v>
      </c>
      <c r="B26" s="18" t="s">
        <v>37</v>
      </c>
      <c r="C26" s="21">
        <v>60000</v>
      </c>
      <c r="D26" s="21">
        <v>0</v>
      </c>
      <c r="E26" s="19">
        <v>0</v>
      </c>
      <c r="F26" s="19">
        <f>SUM(C26:E26)</f>
        <v>60000</v>
      </c>
      <c r="G26" s="41" t="s">
        <v>45</v>
      </c>
    </row>
    <row r="27" spans="1:7" ht="14.25">
      <c r="A27" s="32"/>
      <c r="B27" s="18"/>
      <c r="C27" s="21"/>
      <c r="D27" s="21"/>
      <c r="E27" s="21"/>
      <c r="F27" s="19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 ht="14.25">
      <c r="A100" s="13"/>
      <c r="B100" s="13"/>
      <c r="C100" s="13"/>
      <c r="D100" s="13"/>
      <c r="E100" s="13"/>
      <c r="F100" s="13"/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표지</vt:lpstr>
      <vt:lpstr>1회추경(세입)</vt:lpstr>
      <vt:lpstr>1회추경(세출)</vt:lpstr>
      <vt:lpstr>'1회추경(세입)'!Print_Area</vt:lpstr>
      <vt:lpstr>'1회추경(세출)'!Print_Area</vt:lpstr>
      <vt:lpstr>표지!Print_Area</vt:lpstr>
      <vt:lpstr>'1회추경(세입)'!Print_Titles</vt:lpstr>
      <vt:lpstr>'1회추경(세출)'!Print_Titles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Administrator</cp:lastModifiedBy>
  <cp:lastPrinted>2017-05-15T08:06:35Z</cp:lastPrinted>
  <dcterms:created xsi:type="dcterms:W3CDTF">2003-12-03T15:25:45Z</dcterms:created>
  <dcterms:modified xsi:type="dcterms:W3CDTF">2017-05-15T08:07:15Z</dcterms:modified>
</cp:coreProperties>
</file>