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/>
  <bookViews>
    <workbookView xWindow="4260" yWindow="225" windowWidth="13980" windowHeight="8010" firstSheet="6" activeTab="5"/>
  </bookViews>
  <sheets>
    <sheet name="표지" sheetId="21" r:id="rId1"/>
    <sheet name="3회추경(세입)" sheetId="47" r:id="rId2"/>
    <sheet name="3회추경(세출)" sheetId="48" r:id="rId3"/>
    <sheet name="표지 1" sheetId="53" r:id="rId4"/>
    <sheet name="17년 3회추경(명시-일반회계)" sheetId="55" r:id="rId5"/>
    <sheet name="표지 2" sheetId="49" r:id="rId6"/>
    <sheet name="18년 본예산(세입)" sheetId="46" r:id="rId7"/>
    <sheet name="18년 본예산(세출)" sheetId="20" r:id="rId8"/>
    <sheet name="도시재생특별회계(입출)" sheetId="50" r:id="rId9"/>
    <sheet name="표지 3" sheetId="51" r:id="rId10"/>
    <sheet name="주거복지기금 (입출)" sheetId="54" r:id="rId11"/>
  </sheets>
  <definedNames>
    <definedName name="_xlnm._FilterDatabase" localSheetId="6" hidden="1">'18년 본예산(세입)'!$A$6:$E$24</definedName>
    <definedName name="_xlnm._FilterDatabase" localSheetId="7" hidden="1">'18년 본예산(세출)'!$A$6:$E$47</definedName>
    <definedName name="_xlnm._FilterDatabase" localSheetId="1" hidden="1">'3회추경(세입)'!$A$6:$E$26</definedName>
    <definedName name="_xlnm._FilterDatabase" localSheetId="2" hidden="1">'3회추경(세출)'!$A$6:$E$26</definedName>
    <definedName name="_xlnm._FilterDatabase" localSheetId="8" hidden="1">'도시재생특별회계(입출)'!$A$6:$E$25</definedName>
    <definedName name="_xlnm._FilterDatabase" localSheetId="10" hidden="1">'주거복지기금 (입출)'!$A$6:$E$24</definedName>
    <definedName name="_xlnm.Print_Area" localSheetId="4">'17년 3회추경(명시-일반회계)'!$A$1:$J$13</definedName>
    <definedName name="_xlnm.Print_Area" localSheetId="6">'18년 본예산(세입)'!$A$1:$G$24</definedName>
    <definedName name="_xlnm.Print_Area" localSheetId="7">'18년 본예산(세출)'!$A$1:$G$47</definedName>
    <definedName name="_xlnm.Print_Area" localSheetId="1">'3회추경(세입)'!$A$1:$G$26</definedName>
    <definedName name="_xlnm.Print_Area" localSheetId="2">'3회추경(세출)'!$A$1:$G$26</definedName>
    <definedName name="_xlnm.Print_Area" localSheetId="8">'도시재생특별회계(입출)'!$A$1:$G$25</definedName>
    <definedName name="_xlnm.Print_Area" localSheetId="10">'주거복지기금 (입출)'!$A$1:$G$24</definedName>
    <definedName name="_xlnm.Print_Area" localSheetId="0">표지!$A$1:$H$39</definedName>
    <definedName name="_xlnm.Print_Area" localSheetId="3">'표지 1'!$A$1:$H$39</definedName>
    <definedName name="_xlnm.Print_Area" localSheetId="5">'표지 2'!$A$1:$H$39</definedName>
    <definedName name="_xlnm.Print_Area" localSheetId="9">'표지 3'!$A$1:$H$39</definedName>
    <definedName name="_xlnm.Print_Titles" localSheetId="6">'18년 본예산(세입)'!$4:$6</definedName>
    <definedName name="_xlnm.Print_Titles" localSheetId="7">'18년 본예산(세출)'!$4:$6</definedName>
    <definedName name="_xlnm.Print_Titles" localSheetId="1">'3회추경(세입)'!$4:$6</definedName>
    <definedName name="_xlnm.Print_Titles" localSheetId="2">'3회추경(세출)'!$4:$6</definedName>
    <definedName name="_xlnm.Print_Titles" localSheetId="8">'도시재생특별회계(입출)'!$4:$6</definedName>
    <definedName name="_xlnm.Print_Titles" localSheetId="10">'주거복지기금 (입출)'!$4:$6</definedName>
  </definedNames>
  <calcPr calcId="145621"/>
</workbook>
</file>

<file path=xl/calcChain.xml><?xml version="1.0" encoding="utf-8"?>
<calcChain xmlns="http://schemas.openxmlformats.org/spreadsheetml/2006/main">
  <c r="F24" i="20" l="1"/>
  <c r="I7" i="55" l="1"/>
  <c r="H7" i="55"/>
  <c r="F19" i="50"/>
  <c r="F20" i="50"/>
  <c r="D12" i="48" l="1"/>
  <c r="E12" i="48"/>
  <c r="F12" i="48"/>
  <c r="C12" i="48"/>
  <c r="D12" i="47"/>
  <c r="E12" i="47"/>
  <c r="F12" i="47"/>
  <c r="C12" i="47"/>
  <c r="D10" i="47"/>
  <c r="E10" i="47"/>
  <c r="F10" i="47"/>
  <c r="C10" i="47"/>
  <c r="D40" i="20"/>
  <c r="E40" i="20"/>
  <c r="C40" i="20"/>
  <c r="C8" i="20"/>
  <c r="F46" i="20"/>
  <c r="D7" i="46"/>
  <c r="E7" i="46"/>
  <c r="F7" i="46"/>
  <c r="C7" i="46"/>
  <c r="D8" i="48" l="1"/>
  <c r="E8" i="48"/>
  <c r="F8" i="48"/>
  <c r="C8" i="48"/>
  <c r="F10" i="48"/>
  <c r="E10" i="48"/>
  <c r="C10" i="48"/>
  <c r="F13" i="48"/>
  <c r="F16" i="47"/>
  <c r="F15" i="47"/>
  <c r="F14" i="47"/>
  <c r="F13" i="47"/>
  <c r="F27" i="20"/>
  <c r="F26" i="20"/>
  <c r="F9" i="46"/>
  <c r="F8" i="46"/>
  <c r="E8" i="46"/>
  <c r="D8" i="46"/>
  <c r="C8" i="46"/>
  <c r="F17" i="54"/>
  <c r="D17" i="54"/>
  <c r="E17" i="54"/>
  <c r="C17" i="54"/>
  <c r="D8" i="54"/>
  <c r="E8" i="54"/>
  <c r="F8" i="54"/>
  <c r="C8" i="54"/>
  <c r="F18" i="54"/>
  <c r="F10" i="54"/>
  <c r="F9" i="47"/>
  <c r="F15" i="20"/>
  <c r="F21" i="20"/>
  <c r="F18" i="50"/>
  <c r="F17" i="50"/>
  <c r="D17" i="50"/>
  <c r="E17" i="50"/>
  <c r="C17" i="50"/>
  <c r="D8" i="50"/>
  <c r="E8" i="50"/>
  <c r="F8" i="50"/>
  <c r="C8" i="50"/>
  <c r="F28" i="20"/>
  <c r="F9" i="54"/>
  <c r="F42" i="20"/>
  <c r="F43" i="20"/>
  <c r="F44" i="20"/>
  <c r="F45" i="20"/>
  <c r="F39" i="20"/>
  <c r="D38" i="20"/>
  <c r="E38" i="20"/>
  <c r="C38" i="20"/>
  <c r="F34" i="20"/>
  <c r="F35" i="20"/>
  <c r="F36" i="20"/>
  <c r="F37" i="20"/>
  <c r="F33" i="20"/>
  <c r="D32" i="20"/>
  <c r="E32" i="20"/>
  <c r="C32" i="20"/>
  <c r="F29" i="20"/>
  <c r="F19" i="20"/>
  <c r="F20" i="20"/>
  <c r="F22" i="20"/>
  <c r="F23" i="20"/>
  <c r="F25" i="20"/>
  <c r="F30" i="20"/>
  <c r="F31" i="20"/>
  <c r="F18" i="20"/>
  <c r="D17" i="20"/>
  <c r="D7" i="20" s="1"/>
  <c r="E17" i="20"/>
  <c r="C17" i="20"/>
  <c r="C7" i="20" s="1"/>
  <c r="F10" i="20"/>
  <c r="F11" i="20"/>
  <c r="F12" i="20"/>
  <c r="F13" i="20"/>
  <c r="F14" i="20"/>
  <c r="F16" i="20"/>
  <c r="F9" i="20"/>
  <c r="E8" i="20"/>
  <c r="E7" i="20" l="1"/>
  <c r="G7" i="20" s="1"/>
  <c r="F40" i="20"/>
  <c r="F38" i="20"/>
  <c r="F32" i="20"/>
  <c r="F17" i="20"/>
  <c r="F8" i="20"/>
  <c r="F7" i="20" l="1"/>
  <c r="F15" i="48"/>
  <c r="F11" i="47"/>
  <c r="F9" i="48"/>
  <c r="F11" i="48"/>
  <c r="F14" i="48"/>
  <c r="F9" i="50" l="1"/>
  <c r="D8" i="47" l="1"/>
  <c r="E8" i="47"/>
  <c r="F8" i="47"/>
  <c r="C8" i="47"/>
  <c r="D7" i="47"/>
  <c r="E7" i="47"/>
  <c r="E7" i="48"/>
  <c r="D10" i="48"/>
  <c r="D7" i="48" s="1"/>
  <c r="C7" i="48"/>
  <c r="C7" i="47" l="1"/>
  <c r="F7" i="47" s="1"/>
  <c r="G7" i="47" s="1"/>
  <c r="F7" i="48"/>
  <c r="G7" i="48" s="1"/>
</calcChain>
</file>

<file path=xl/sharedStrings.xml><?xml version="1.0" encoding="utf-8"?>
<sst xmlns="http://schemas.openxmlformats.org/spreadsheetml/2006/main" count="257" uniqueCount="142">
  <si>
    <t>(단위 : 천원)</t>
    <phoneticPr fontId="2" type="noConversion"/>
  </si>
  <si>
    <t>비   고</t>
    <phoneticPr fontId="2" type="noConversion"/>
  </si>
  <si>
    <t>도시환경위원회</t>
    <phoneticPr fontId="2" type="noConversion"/>
  </si>
  <si>
    <t>□세출</t>
    <phoneticPr fontId="2" type="noConversion"/>
  </si>
  <si>
    <t>16년도 
예산안</t>
    <phoneticPr fontId="2" type="noConversion"/>
  </si>
  <si>
    <t>부서명</t>
    <phoneticPr fontId="2" type="noConversion"/>
  </si>
  <si>
    <t>사업명(부기명)</t>
    <phoneticPr fontId="2" type="noConversion"/>
  </si>
  <si>
    <t>도시주택실</t>
    <phoneticPr fontId="2" type="noConversion"/>
  </si>
  <si>
    <t>감액</t>
    <phoneticPr fontId="2" type="noConversion"/>
  </si>
  <si>
    <t>증액</t>
    <phoneticPr fontId="2" type="noConversion"/>
  </si>
  <si>
    <t>상임위 조정액</t>
    <phoneticPr fontId="2" type="noConversion"/>
  </si>
  <si>
    <t>수정 의결액</t>
    <phoneticPr fontId="2" type="noConversion"/>
  </si>
  <si>
    <t>상하수과</t>
    <phoneticPr fontId="2" type="noConversion"/>
  </si>
  <si>
    <t>환경정책과</t>
    <phoneticPr fontId="2" type="noConversion"/>
  </si>
  <si>
    <t>기후대기과</t>
    <phoneticPr fontId="2" type="noConversion"/>
  </si>
  <si>
    <t>자원순환과</t>
    <phoneticPr fontId="2" type="noConversion"/>
  </si>
  <si>
    <t>합 계</t>
    <phoneticPr fontId="2" type="noConversion"/>
  </si>
  <si>
    <t>□세입</t>
    <phoneticPr fontId="2" type="noConversion"/>
  </si>
  <si>
    <t>□세출</t>
    <phoneticPr fontId="2" type="noConversion"/>
  </si>
  <si>
    <t>3회추경 
예산안</t>
    <phoneticPr fontId="2" type="noConversion"/>
  </si>
  <si>
    <t>일반회계 전입금</t>
    <phoneticPr fontId="2" type="noConversion"/>
  </si>
  <si>
    <t>도 보통세 2%이내 출연</t>
    <phoneticPr fontId="2" type="noConversion"/>
  </si>
  <si>
    <t>주택정책과</t>
    <phoneticPr fontId="2" type="noConversion"/>
  </si>
  <si>
    <t>햇살하우징사업</t>
    <phoneticPr fontId="2" type="noConversion"/>
  </si>
  <si>
    <t>건축디자인과</t>
    <phoneticPr fontId="2" type="noConversion"/>
  </si>
  <si>
    <t>도시재생과</t>
    <phoneticPr fontId="2" type="noConversion"/>
  </si>
  <si>
    <t>푸른경기21 사업 추진</t>
    <phoneticPr fontId="2" type="noConversion"/>
  </si>
  <si>
    <t>주거복지기금 전출금</t>
    <phoneticPr fontId="2" type="noConversion"/>
  </si>
  <si>
    <t>간판이 아름다운 거리 조성사업</t>
    <phoneticPr fontId="2" type="noConversion"/>
  </si>
  <si>
    <t>환경의 날 행사</t>
    <phoneticPr fontId="2" type="noConversion"/>
  </si>
  <si>
    <t>유망환경기업 지정 및 지원
(자체/직접)</t>
    <phoneticPr fontId="2" type="noConversion"/>
  </si>
  <si>
    <t>자원순환마을 조성</t>
    <phoneticPr fontId="2" type="noConversion"/>
  </si>
  <si>
    <t>공단환경관리
사업소</t>
    <phoneticPr fontId="2" type="noConversion"/>
  </si>
  <si>
    <t>공원녹지과</t>
    <phoneticPr fontId="2" type="noConversion"/>
  </si>
  <si>
    <t>대기연구부</t>
    <phoneticPr fontId="2" type="noConversion"/>
  </si>
  <si>
    <t>상하수과</t>
    <phoneticPr fontId="2" type="noConversion"/>
  </si>
  <si>
    <t>환경국</t>
    <phoneticPr fontId="2" type="noConversion"/>
  </si>
  <si>
    <t>축산산림국</t>
    <phoneticPr fontId="2" type="noConversion"/>
  </si>
  <si>
    <t>보건환경
연구원</t>
    <phoneticPr fontId="2" type="noConversion"/>
  </si>
  <si>
    <t>수자원본부</t>
    <phoneticPr fontId="2" type="noConversion"/>
  </si>
  <si>
    <t>18년도 
예산안</t>
    <phoneticPr fontId="2" type="noConversion"/>
  </si>
  <si>
    <t>도시재생특별회계 전출금</t>
    <phoneticPr fontId="2" type="noConversion"/>
  </si>
  <si>
    <t>석면슬레이트 친환경지붕 개량 
지원</t>
    <phoneticPr fontId="2" type="noConversion"/>
  </si>
  <si>
    <t>취약계층 이용시설 맑은숨터 조성</t>
    <phoneticPr fontId="2" type="noConversion"/>
  </si>
  <si>
    <t>동북아 대기환경 네크워크 기반 
조성(자체/직접)</t>
    <phoneticPr fontId="2" type="noConversion"/>
  </si>
  <si>
    <t>경기도 업사이클 플라자 운영
(자체/직접)</t>
    <phoneticPr fontId="2" type="noConversion"/>
  </si>
  <si>
    <t>경기 아이누리 놀이터 조성
(자체/지원)</t>
    <phoneticPr fontId="2" type="noConversion"/>
  </si>
  <si>
    <t>시민정원사 운영(자체/직접)</t>
    <phoneticPr fontId="2" type="noConversion"/>
  </si>
  <si>
    <t>수리산도립공원 시설정비
(자체/직접)</t>
    <phoneticPr fontId="2" type="noConversion"/>
  </si>
  <si>
    <t>증액</t>
    <phoneticPr fontId="2" type="noConversion"/>
  </si>
  <si>
    <t>감액</t>
    <phoneticPr fontId="2" type="noConversion"/>
  </si>
  <si>
    <t>공동주택과</t>
    <phoneticPr fontId="2" type="noConversion"/>
  </si>
  <si>
    <t>소규모 노후아파트 관련 정책포럼 운영</t>
    <phoneticPr fontId="2" type="noConversion"/>
  </si>
  <si>
    <t>개발제한구역관리 선진화 및 제도
혁신 우수시군 지원(자체/지원)</t>
    <phoneticPr fontId="2" type="noConversion"/>
  </si>
  <si>
    <t>주택정책과</t>
    <phoneticPr fontId="2" type="noConversion"/>
  </si>
  <si>
    <t>지역정책과</t>
    <phoneticPr fontId="2" type="noConversion"/>
  </si>
  <si>
    <t>소규모 노후아파트 세부실행계획
수립</t>
    <phoneticPr fontId="2" type="noConversion"/>
  </si>
  <si>
    <t>도시공원 등 생태숲 리모델링
(자체/지원)
 -경기도형 도시숲 시범사업</t>
    <phoneticPr fontId="2" type="noConversion"/>
  </si>
  <si>
    <t>배출업소 지도점검 지원
(자체/직접)</t>
    <phoneticPr fontId="2" type="noConversion"/>
  </si>
  <si>
    <t>도시공원 등 생태숲 리모델링
(도시공원 리모델링)</t>
    <phoneticPr fontId="2" type="noConversion"/>
  </si>
  <si>
    <t>도랑실태조사 및 복원계획 수립
(자체/지원)
 - 도랑 실태조사 및 복원계획 수립</t>
    <phoneticPr fontId="2" type="noConversion"/>
  </si>
  <si>
    <t>도랑 실태조사 및 복원계획 수립
(자체/지원)
 - 조달수수료 등</t>
    <phoneticPr fontId="2" type="noConversion"/>
  </si>
  <si>
    <t>합계</t>
    <phoneticPr fontId="2" type="noConversion"/>
  </si>
  <si>
    <t>18년도 경기도 기금운용계획안 계수조정</t>
    <phoneticPr fontId="2" type="noConversion"/>
  </si>
  <si>
    <t>18년도 
예산안</t>
    <phoneticPr fontId="2" type="noConversion"/>
  </si>
  <si>
    <t>주거복지기금</t>
    <phoneticPr fontId="2" type="noConversion"/>
  </si>
  <si>
    <t>도시재생특별회계</t>
    <phoneticPr fontId="2" type="noConversion"/>
  </si>
  <si>
    <t>도시재생지원센터 운영(자체/직접)</t>
    <phoneticPr fontId="2" type="noConversion"/>
  </si>
  <si>
    <t>경기환경안전포럼 개최</t>
    <phoneticPr fontId="2" type="noConversion"/>
  </si>
  <si>
    <t>환경안전
관리과</t>
    <phoneticPr fontId="2" type="noConversion"/>
  </si>
  <si>
    <t>18년도 경기도 예산안 계수조정(특별회계)</t>
    <phoneticPr fontId="2" type="noConversion"/>
  </si>
  <si>
    <t>생태교란 야생식물 퇴치
(자체/지원)</t>
    <phoneticPr fontId="2" type="noConversion"/>
  </si>
  <si>
    <t>소규모 공동주택 안전점검 비용
지원(자체/직접)
 - 소규모공동주택 안전점검 비용
    지원</t>
    <phoneticPr fontId="2" type="noConversion"/>
  </si>
  <si>
    <t>주택정책과</t>
    <phoneticPr fontId="2" type="noConversion"/>
  </si>
  <si>
    <t>주거급여</t>
    <phoneticPr fontId="2" type="noConversion"/>
  </si>
  <si>
    <t>국토교통부 주거복지기획과-5972(17.10.25)</t>
    <phoneticPr fontId="2" type="noConversion"/>
  </si>
  <si>
    <t>주거복지기금 공공예금 이자수입</t>
    <phoneticPr fontId="2" type="noConversion"/>
  </si>
  <si>
    <t>주거복지기금 도금고 예치금</t>
    <phoneticPr fontId="2" type="noConversion"/>
  </si>
  <si>
    <t>환경국</t>
    <phoneticPr fontId="2" type="noConversion"/>
  </si>
  <si>
    <t>자원순환과</t>
    <phoneticPr fontId="2" type="noConversion"/>
  </si>
  <si>
    <t>공동집하장 확충 지원</t>
    <phoneticPr fontId="2" type="noConversion"/>
  </si>
  <si>
    <t>환경부 자원재활용과-
2961</t>
    <phoneticPr fontId="2" type="noConversion"/>
  </si>
  <si>
    <t>공동집하장 확충 지원
(자체/지원)
 - 농촌폐비닐 공동집하장 
    설치사업</t>
    <phoneticPr fontId="2" type="noConversion"/>
  </si>
  <si>
    <t>2017년도 명시이월 사업조서</t>
    <phoneticPr fontId="2" type="noConversion"/>
  </si>
  <si>
    <t>기후대기과</t>
    <phoneticPr fontId="2" type="noConversion"/>
  </si>
  <si>
    <t>전기자동차 충전인프라 구축
(자체/직접)
 - 전기자동차 충전인프라 구축</t>
    <phoneticPr fontId="2" type="noConversion"/>
  </si>
  <si>
    <t>기후변화 적응 선도 시범사업</t>
    <phoneticPr fontId="2" type="noConversion"/>
  </si>
  <si>
    <t>국비변경내시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</si>
  <si>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 민간자본사업보조
   -&gt;공기관등에 대한 
      자본적 위탁사업비</t>
    </r>
    <phoneticPr fontId="2" type="noConversion"/>
  </si>
  <si>
    <t>17년도 3회추경 예산안 계수조정</t>
    <phoneticPr fontId="2" type="noConversion"/>
  </si>
  <si>
    <t>2017년도 제3회 추가경정예산 수정(안)</t>
    <phoneticPr fontId="2" type="noConversion"/>
  </si>
  <si>
    <t>2018년도 경기도 예산안 수정(안)</t>
    <phoneticPr fontId="2" type="noConversion"/>
  </si>
  <si>
    <t>18년도 경기도 예산안 계수조정</t>
    <phoneticPr fontId="2" type="noConversion"/>
  </si>
  <si>
    <t>18년도 경기도  예산안 계수조정</t>
    <phoneticPr fontId="2" type="noConversion"/>
  </si>
  <si>
    <t>2018년도 경기도 기금운용계획 수정안</t>
    <phoneticPr fontId="2" type="noConversion"/>
  </si>
  <si>
    <t>수자원본부</t>
    <phoneticPr fontId="2" type="noConversion"/>
  </si>
  <si>
    <t>수질정책과</t>
    <phoneticPr fontId="2" type="noConversion"/>
  </si>
  <si>
    <t>15년 하천정화활동 지원사업
  보조금 환수</t>
    <phoneticPr fontId="2" type="noConversion"/>
  </si>
  <si>
    <t>예산안 제출후 환수조치</t>
    <phoneticPr fontId="2" type="noConversion"/>
  </si>
  <si>
    <t>상하수과</t>
    <phoneticPr fontId="2" type="noConversion"/>
  </si>
  <si>
    <t>하수도의 설치 및 관리
(하수처리시설)</t>
    <phoneticPr fontId="2" type="noConversion"/>
  </si>
  <si>
    <t>국비내역 조정</t>
    <phoneticPr fontId="2" type="noConversion"/>
  </si>
  <si>
    <t>하수도의 설치 및 관리
(하수관거정비)</t>
    <phoneticPr fontId="2" type="noConversion"/>
  </si>
  <si>
    <t>하수도의 설치 및 관리
(도시침수대응)</t>
    <phoneticPr fontId="2" type="noConversion"/>
  </si>
  <si>
    <t>하수도의 설치 및 관리
(하수처리시설(국비/지원)</t>
    <phoneticPr fontId="2" type="noConversion"/>
  </si>
  <si>
    <t>국비내역조정</t>
    <phoneticPr fontId="2" type="noConversion"/>
  </si>
  <si>
    <t>하수도의 설치 및 관리
(하수관거정비)(국비/지원)</t>
    <phoneticPr fontId="2" type="noConversion"/>
  </si>
  <si>
    <t>하수도의 설치 및 관리
(도시침수대응)(국비/지원)</t>
    <phoneticPr fontId="2" type="noConversion"/>
  </si>
  <si>
    <t>수질정책과</t>
    <phoneticPr fontId="2" type="noConversion"/>
  </si>
  <si>
    <t>도팔당지역관리(자체/직접)
 - 선진 물환경 관리제도 등 국외연수</t>
    <phoneticPr fontId="2" type="noConversion"/>
  </si>
  <si>
    <t>수질총량과</t>
    <phoneticPr fontId="2" type="noConversion"/>
  </si>
  <si>
    <t>공중화장실 안심비상벨 설치사업
(자체/지원)
- 공중화장실 안심비상벨 유지관리
   지원</t>
    <phoneticPr fontId="2" type="noConversion"/>
  </si>
  <si>
    <r>
      <rPr>
        <b/>
        <sz val="11"/>
        <rFont val="돋움"/>
        <family val="3"/>
        <charset val="129"/>
      </rPr>
      <t>목변경</t>
    </r>
    <r>
      <rPr>
        <sz val="11"/>
        <rFont val="돋움"/>
        <family val="3"/>
        <charset val="129"/>
      </rPr>
      <t xml:space="preserve">
 -민간경상사업보조
 -&gt;공기관등에 대한 
    경상적 위탁사업</t>
    </r>
    <phoneticPr fontId="2" type="noConversion"/>
  </si>
  <si>
    <t>미세먼지 및 기후변화 국제협력</t>
    <phoneticPr fontId="2" type="noConversion"/>
  </si>
  <si>
    <t>시군 도시재생계획 수립비
(자체/지원)</t>
    <phoneticPr fontId="2" type="noConversion"/>
  </si>
  <si>
    <t>예비비(자체/직접)</t>
    <phoneticPr fontId="2" type="noConversion"/>
  </si>
  <si>
    <t>2017년도 3회추경 명시이월 사업조서(일반회계)</t>
    <phoneticPr fontId="2" type="noConversion"/>
  </si>
  <si>
    <t>(단위:천원)</t>
  </si>
  <si>
    <t>구  분</t>
    <phoneticPr fontId="2" type="noConversion"/>
  </si>
  <si>
    <t>예      산     과     목</t>
  </si>
  <si>
    <t>명시이월내용</t>
    <phoneticPr fontId="2" type="noConversion"/>
  </si>
  <si>
    <t>예산액</t>
    <phoneticPr fontId="2" type="noConversion"/>
  </si>
  <si>
    <t>2017년이월액</t>
    <phoneticPr fontId="2" type="noConversion"/>
  </si>
  <si>
    <t>사유</t>
    <phoneticPr fontId="2" type="noConversion"/>
  </si>
  <si>
    <t>소관실국</t>
    <phoneticPr fontId="2" type="noConversion"/>
  </si>
  <si>
    <t>소관위원회</t>
    <phoneticPr fontId="2" type="noConversion"/>
  </si>
  <si>
    <t>정책사업
(소관과)</t>
    <phoneticPr fontId="2" type="noConversion"/>
  </si>
  <si>
    <t>단위사업</t>
    <phoneticPr fontId="2" type="noConversion"/>
  </si>
  <si>
    <t>세부사업</t>
    <phoneticPr fontId="2" type="noConversion"/>
  </si>
  <si>
    <t>편성목
(통계목)</t>
    <phoneticPr fontId="2" type="noConversion"/>
  </si>
  <si>
    <t>환경국</t>
    <phoneticPr fontId="2" type="noConversion"/>
  </si>
  <si>
    <t>도시환경위원회</t>
    <phoneticPr fontId="2" type="noConversion"/>
  </si>
  <si>
    <t>기후대기과</t>
    <phoneticPr fontId="2" type="noConversion"/>
  </si>
  <si>
    <t>전기자동차 충전인프라 구축(자체/직접)</t>
    <phoneticPr fontId="2" type="noConversion"/>
  </si>
  <si>
    <t>전기자동차 충전인프라 구축</t>
    <phoneticPr fontId="2" type="noConversion"/>
  </si>
  <si>
    <t>행정절차 이행으로 집행지연(공유재산 사용허가 등 행정절차 시간 소요)</t>
    <phoneticPr fontId="2" type="noConversion"/>
  </si>
  <si>
    <t>대기오염물질 배출저감</t>
    <phoneticPr fontId="2" type="noConversion"/>
  </si>
  <si>
    <t>행정절차 이행으로 집행지연(공유재산 사용허가 등 
행정절차 시간 소요)</t>
    <phoneticPr fontId="2" type="noConversion"/>
  </si>
  <si>
    <t>기후변화적응 선도 시범사업
(국비/지원)
 - 기후변화 적응 선도 시범사업</t>
    <phoneticPr fontId="2" type="noConversion"/>
  </si>
  <si>
    <t>지자체 대기오염측정망 설치운영(자체/직접)
- 광산란법 미세먼지 측정기 세트</t>
    <phoneticPr fontId="2" type="noConversion"/>
  </si>
  <si>
    <t>도랑실태조사 및 복원계획 수립
(자체/지원)
 - 도랑 실태조사 및 복원계획 
    시범사업</t>
    <phoneticPr fontId="2" type="noConversion"/>
  </si>
  <si>
    <t>상수도시설확충(자체/지원)
 - 급수취약지역 상수도 보급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</si>
</sst>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&quot;?#,##0;\-&quot;&quot;?&quot;#,##0"/>
    <numFmt numFmtId="179" formatCode="&quot;?#,##0.00;\-&quot;&quot;?&quot;#,##0.00"/>
    <numFmt numFmtId="180" formatCode="&quot;RM&quot;#,##0.00_);[Red]&quot;₩&quot;\!\(&quot;RM&quot;#,##0.00&quot;₩&quot;\!\)"/>
    <numFmt numFmtId="181" formatCode="#,##0.00&quot;₩&quot;\!\ &quot;F&quot;;[Red]&quot;₩&quot;\!\-#,##0.00&quot;₩&quot;\!\ &quot;F&quot;"/>
  </numFmts>
  <fonts count="6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b/>
      <sz val="12"/>
      <name val="궁서체"/>
      <family val="1"/>
      <charset val="129"/>
    </font>
    <font>
      <b/>
      <sz val="13"/>
      <name val="궁서체"/>
      <family val="1"/>
      <charset val="129"/>
    </font>
    <font>
      <b/>
      <sz val="22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sz val="32"/>
      <color indexed="12"/>
      <name val="HY견명조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4"/>
      <name val="HY헤드라인M"/>
      <family val="1"/>
      <charset val="129"/>
    </font>
    <font>
      <b/>
      <sz val="24"/>
      <name val="굴림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6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14"/>
      <name val="돋움체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3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7" borderId="1" applyNumberForma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176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1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52" fillId="20" borderId="0" applyNumberFormat="0" applyBorder="0" applyAlignment="0" applyProtection="0"/>
    <xf numFmtId="0" fontId="53" fillId="0" borderId="11" applyNumberFormat="0" applyAlignment="0" applyProtection="0">
      <alignment horizontal="left" vertical="center"/>
    </xf>
    <xf numFmtId="0" fontId="53" fillId="0" borderId="12">
      <alignment horizontal="left" vertical="center"/>
    </xf>
    <xf numFmtId="10" fontId="52" fillId="21" borderId="10" applyNumberFormat="0" applyBorder="0" applyAlignment="0" applyProtection="0"/>
    <xf numFmtId="180" fontId="1" fillId="0" borderId="0"/>
    <xf numFmtId="0" fontId="54" fillId="0" borderId="0"/>
    <xf numFmtId="10" fontId="54" fillId="0" borderId="0" applyFont="0" applyFill="0" applyBorder="0" applyAlignment="0" applyProtection="0"/>
    <xf numFmtId="9" fontId="55" fillId="0" borderId="0" applyFont="0" applyFill="0" applyAlignment="0" applyProtection="0"/>
    <xf numFmtId="0" fontId="56" fillId="0" borderId="0"/>
    <xf numFmtId="176" fontId="1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55" fillId="0" borderId="0" applyNumberFormat="0" applyBorder="0" applyProtection="0"/>
    <xf numFmtId="0" fontId="55" fillId="0" borderId="0" applyNumberFormat="0" applyBorder="0" applyProtection="0"/>
    <xf numFmtId="176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5" fillId="0" borderId="0" applyFill="0" applyAlignment="0"/>
  </cellStyleXfs>
  <cellXfs count="110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10" fillId="0" borderId="0" xfId="0" applyNumberFormat="1" applyFont="1" applyAlignment="1">
      <alignment horizontal="centerContinuous" wrapText="1"/>
    </xf>
    <xf numFmtId="0" fontId="0" fillId="0" borderId="0" xfId="0" applyNumberFormat="1" applyAlignment="1">
      <alignment horizontal="centerContinuous"/>
    </xf>
    <xf numFmtId="0" fontId="11" fillId="0" borderId="0" xfId="0" applyNumberFormat="1" applyFont="1" applyAlignment="1">
      <alignment horizontal="centerContinuous"/>
    </xf>
    <xf numFmtId="0" fontId="12" fillId="0" borderId="0" xfId="0" applyNumberFormat="1" applyFont="1" applyAlignment="1">
      <alignment horizontal="centerContinuous"/>
    </xf>
    <xf numFmtId="0" fontId="31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0" fillId="2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3" fontId="33" fillId="0" borderId="10" xfId="0" applyNumberFormat="1" applyFont="1" applyBorder="1" applyAlignment="1">
      <alignment horizontal="right" vertical="center" wrapText="1"/>
    </xf>
    <xf numFmtId="3" fontId="32" fillId="24" borderId="10" xfId="0" applyNumberFormat="1" applyFont="1" applyFill="1" applyBorder="1" applyAlignment="1">
      <alignment horizontal="center" vertical="center" wrapText="1"/>
    </xf>
    <xf numFmtId="41" fontId="5" fillId="25" borderId="10" xfId="0" applyNumberFormat="1" applyFont="1" applyFill="1" applyBorder="1" applyAlignment="1">
      <alignment horizontal="right" vertical="center" shrinkToFit="1"/>
    </xf>
    <xf numFmtId="0" fontId="33" fillId="0" borderId="1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3" fontId="32" fillId="0" borderId="10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 wrapText="1"/>
    </xf>
    <xf numFmtId="0" fontId="32" fillId="22" borderId="10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4" fillId="24" borderId="10" xfId="0" applyFont="1" applyFill="1" applyBorder="1" applyAlignment="1">
      <alignment horizontal="center" vertical="center"/>
    </xf>
    <xf numFmtId="3" fontId="0" fillId="25" borderId="10" xfId="0" applyNumberFormat="1" applyFont="1" applyFill="1" applyBorder="1" applyAlignment="1">
      <alignment horizontal="left" vertical="center" wrapText="1"/>
    </xf>
    <xf numFmtId="3" fontId="5" fillId="25" borderId="10" xfId="0" applyNumberFormat="1" applyFont="1" applyFill="1" applyBorder="1" applyAlignment="1">
      <alignment horizontal="left" vertical="center" wrapText="1"/>
    </xf>
    <xf numFmtId="3" fontId="36" fillId="25" borderId="10" xfId="0" applyNumberFormat="1" applyFont="1" applyFill="1" applyBorder="1" applyAlignment="1">
      <alignment horizontal="center" vertical="center" wrapText="1"/>
    </xf>
    <xf numFmtId="41" fontId="37" fillId="24" borderId="10" xfId="0" applyNumberFormat="1" applyFont="1" applyFill="1" applyBorder="1" applyAlignment="1">
      <alignment horizontal="center" vertical="center"/>
    </xf>
    <xf numFmtId="41" fontId="37" fillId="24" borderId="10" xfId="0" applyNumberFormat="1" applyFont="1" applyFill="1" applyBorder="1" applyAlignment="1">
      <alignment horizontal="center" vertical="center" shrinkToFit="1"/>
    </xf>
    <xf numFmtId="0" fontId="33" fillId="0" borderId="1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justify" vertical="center" wrapText="1"/>
    </xf>
    <xf numFmtId="41" fontId="5" fillId="25" borderId="0" xfId="0" applyNumberFormat="1" applyFont="1" applyFill="1" applyBorder="1" applyAlignment="1">
      <alignment horizontal="right" vertical="center" shrinkToFit="1"/>
    </xf>
    <xf numFmtId="3" fontId="33" fillId="0" borderId="0" xfId="0" applyNumberFormat="1" applyFont="1" applyBorder="1" applyAlignment="1">
      <alignment horizontal="right" vertical="center" wrapText="1"/>
    </xf>
    <xf numFmtId="3" fontId="36" fillId="25" borderId="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41" fontId="37" fillId="0" borderId="10" xfId="0" applyNumberFormat="1" applyFont="1" applyFill="1" applyBorder="1" applyAlignment="1">
      <alignment horizontal="center" vertical="center" shrinkToFit="1"/>
    </xf>
    <xf numFmtId="41" fontId="32" fillId="0" borderId="10" xfId="0" applyNumberFormat="1" applyFont="1" applyFill="1" applyBorder="1" applyAlignment="1">
      <alignment horizontal="center" vertical="center"/>
    </xf>
    <xf numFmtId="0" fontId="34" fillId="24" borderId="10" xfId="0" applyFont="1" applyFill="1" applyBorder="1" applyAlignment="1">
      <alignment horizontal="center" vertical="center" wrapText="1"/>
    </xf>
    <xf numFmtId="3" fontId="33" fillId="0" borderId="10" xfId="0" applyNumberFormat="1" applyFont="1" applyBorder="1" applyAlignment="1">
      <alignment horizontal="right" vertical="center" shrinkToFit="1"/>
    </xf>
    <xf numFmtId="0" fontId="33" fillId="0" borderId="0" xfId="0" applyFont="1" applyBorder="1" applyAlignment="1">
      <alignment vertical="center" wrapText="1"/>
    </xf>
    <xf numFmtId="0" fontId="30" fillId="25" borderId="0" xfId="0" applyFont="1" applyFill="1" applyBorder="1" applyAlignment="1">
      <alignment vertical="center"/>
    </xf>
    <xf numFmtId="0" fontId="33" fillId="0" borderId="0" xfId="0" applyFont="1" applyBorder="1" applyAlignment="1">
      <alignment horizontal="left" vertical="center" wrapText="1"/>
    </xf>
    <xf numFmtId="3" fontId="5" fillId="25" borderId="0" xfId="0" applyNumberFormat="1" applyFont="1" applyFill="1" applyBorder="1" applyAlignment="1">
      <alignment horizontal="left" vertical="center" wrapText="1"/>
    </xf>
    <xf numFmtId="41" fontId="5" fillId="0" borderId="10" xfId="0" applyNumberFormat="1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  <xf numFmtId="41" fontId="37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 wrapText="1"/>
    </xf>
    <xf numFmtId="41" fontId="36" fillId="0" borderId="10" xfId="0" applyNumberFormat="1" applyFont="1" applyFill="1" applyBorder="1" applyAlignment="1">
      <alignment horizontal="center" vertical="center" shrinkToFit="1"/>
    </xf>
    <xf numFmtId="41" fontId="5" fillId="0" borderId="10" xfId="0" applyNumberFormat="1" applyFont="1" applyFill="1" applyBorder="1" applyAlignment="1">
      <alignment horizontal="center" vertical="center" shrinkToFit="1"/>
    </xf>
    <xf numFmtId="3" fontId="39" fillId="0" borderId="10" xfId="0" applyNumberFormat="1" applyFont="1" applyBorder="1" applyAlignment="1">
      <alignment horizontal="right" vertical="center" wrapText="1"/>
    </xf>
    <xf numFmtId="41" fontId="3" fillId="24" borderId="10" xfId="0" applyNumberFormat="1" applyFont="1" applyFill="1" applyBorder="1" applyAlignment="1">
      <alignment horizontal="center" vertical="center"/>
    </xf>
    <xf numFmtId="0" fontId="33" fillId="0" borderId="10" xfId="0" quotePrefix="1" applyFont="1" applyBorder="1" applyAlignment="1">
      <alignment horizontal="justify" vertical="center" wrapText="1"/>
    </xf>
    <xf numFmtId="0" fontId="30" fillId="25" borderId="10" xfId="0" applyFont="1" applyFill="1" applyBorder="1" applyAlignment="1">
      <alignment vertical="center"/>
    </xf>
    <xf numFmtId="0" fontId="40" fillId="0" borderId="10" xfId="0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justify" vertical="center" wrapText="1"/>
    </xf>
    <xf numFmtId="41" fontId="36" fillId="0" borderId="10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/>
    </xf>
    <xf numFmtId="0" fontId="42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vertical="center"/>
    </xf>
    <xf numFmtId="0" fontId="45" fillId="0" borderId="0" xfId="0" applyFont="1" applyFill="1" applyAlignment="1">
      <alignment horizontal="right"/>
    </xf>
    <xf numFmtId="0" fontId="46" fillId="21" borderId="10" xfId="0" applyFont="1" applyFill="1" applyBorder="1" applyAlignment="1">
      <alignment horizontal="center" vertical="center"/>
    </xf>
    <xf numFmtId="0" fontId="46" fillId="21" borderId="10" xfId="0" applyFont="1" applyFill="1" applyBorder="1" applyAlignment="1">
      <alignment horizontal="center" vertical="center" wrapText="1"/>
    </xf>
    <xf numFmtId="0" fontId="47" fillId="21" borderId="10" xfId="0" applyFont="1" applyFill="1" applyBorder="1" applyAlignment="1">
      <alignment horizontal="center" vertical="center" wrapText="1"/>
    </xf>
    <xf numFmtId="176" fontId="46" fillId="21" borderId="10" xfId="0" applyNumberFormat="1" applyFont="1" applyFill="1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49" fillId="0" borderId="0" xfId="0" applyFont="1" applyFill="1" applyAlignment="1">
      <alignment vertical="center"/>
    </xf>
    <xf numFmtId="0" fontId="48" fillId="26" borderId="10" xfId="0" applyFont="1" applyFill="1" applyBorder="1" applyAlignment="1">
      <alignment horizontal="center" vertical="center" wrapText="1"/>
    </xf>
    <xf numFmtId="49" fontId="48" fillId="26" borderId="10" xfId="42" applyNumberFormat="1" applyFont="1" applyFill="1" applyBorder="1" applyAlignment="1">
      <alignment horizontal="center" vertical="center" wrapText="1"/>
    </xf>
    <xf numFmtId="177" fontId="48" fillId="26" borderId="10" xfId="42" applyNumberFormat="1" applyFont="1" applyFill="1" applyBorder="1" applyAlignment="1">
      <alignment horizontal="right" vertical="center" wrapText="1"/>
    </xf>
    <xf numFmtId="0" fontId="48" fillId="0" borderId="10" xfId="0" applyNumberFormat="1" applyFont="1" applyFill="1" applyBorder="1" applyAlignment="1" applyProtection="1">
      <alignment vertical="center" wrapText="1"/>
    </xf>
    <xf numFmtId="0" fontId="42" fillId="26" borderId="0" xfId="0" applyFont="1" applyFill="1" applyAlignment="1">
      <alignment vertical="center"/>
    </xf>
    <xf numFmtId="0" fontId="42" fillId="26" borderId="10" xfId="0" applyFont="1" applyFill="1" applyBorder="1" applyAlignment="1">
      <alignment horizontal="left" vertical="center" shrinkToFit="1"/>
    </xf>
    <xf numFmtId="0" fontId="42" fillId="26" borderId="10" xfId="0" applyFont="1" applyFill="1" applyBorder="1" applyAlignment="1">
      <alignment horizontal="center" vertical="center" shrinkToFit="1"/>
    </xf>
    <xf numFmtId="49" fontId="42" fillId="26" borderId="10" xfId="42" applyNumberFormat="1" applyFont="1" applyFill="1" applyBorder="1" applyAlignment="1">
      <alignment horizontal="right" vertical="center" shrinkToFit="1"/>
    </xf>
    <xf numFmtId="0" fontId="50" fillId="26" borderId="10" xfId="0" applyFont="1" applyFill="1" applyBorder="1" applyAlignment="1">
      <alignment horizontal="left" vertical="center"/>
    </xf>
    <xf numFmtId="0" fontId="59" fillId="0" borderId="10" xfId="0" applyFont="1" applyFill="1" applyBorder="1" applyAlignment="1">
      <alignment horizontal="center" vertical="center"/>
    </xf>
    <xf numFmtId="0" fontId="59" fillId="0" borderId="10" xfId="0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vertical="center"/>
    </xf>
    <xf numFmtId="176" fontId="60" fillId="26" borderId="10" xfId="42" applyNumberFormat="1" applyFont="1" applyFill="1" applyBorder="1" applyAlignment="1" applyProtection="1">
      <alignment horizontal="left" vertical="center" wrapText="1"/>
    </xf>
    <xf numFmtId="176" fontId="60" fillId="26" borderId="10" xfId="42" applyNumberFormat="1" applyFont="1" applyFill="1" applyBorder="1" applyAlignment="1" applyProtection="1">
      <alignment horizontal="right" vertical="center" wrapText="1"/>
    </xf>
    <xf numFmtId="0" fontId="33" fillId="0" borderId="10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/>
    </xf>
    <xf numFmtId="0" fontId="5" fillId="0" borderId="10" xfId="0" applyFont="1" applyBorder="1"/>
    <xf numFmtId="0" fontId="32" fillId="2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44" fillId="0" borderId="0" xfId="0" applyFont="1" applyAlignment="1">
      <alignment horizontal="center" vertical="center"/>
    </xf>
    <xf numFmtId="0" fontId="46" fillId="21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5" fillId="21" borderId="10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 wrapText="1"/>
    </xf>
  </cellXfs>
  <cellStyles count="66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Comma [0]_ SG&amp;A Bridge " xfId="43"/>
    <cellStyle name="Comma_ SG&amp;A Bridge " xfId="44"/>
    <cellStyle name="Currency [0]_ SG&amp;A Bridge " xfId="45"/>
    <cellStyle name="Currency_ SG&amp;A Bridge " xfId="46"/>
    <cellStyle name="Grey" xfId="47"/>
    <cellStyle name="Header1" xfId="48"/>
    <cellStyle name="Header2" xfId="49"/>
    <cellStyle name="Input [yellow]" xfId="50"/>
    <cellStyle name="Normal - Style1" xfId="51"/>
    <cellStyle name="Normal_ SG&amp;A Bridge " xfId="52"/>
    <cellStyle name="Percent [2]" xfId="53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 2" xfId="28"/>
    <cellStyle name="백분율 2" xfId="54"/>
    <cellStyle name="보통 2" xfId="29"/>
    <cellStyle name="뷭?_BOOKSHIP" xfId="55"/>
    <cellStyle name="설명 텍스트 2" xfId="30"/>
    <cellStyle name="셀 확인 2" xfId="31"/>
    <cellStyle name="쉼표 [0] 10" xfId="42"/>
    <cellStyle name="쉼표 [0] 10 2" xfId="56"/>
    <cellStyle name="쉼표 [0] 10 3" xfId="57"/>
    <cellStyle name="쉼표 [0] 2" xfId="58"/>
    <cellStyle name="쉼표 [0] 2 2 2" xfId="59"/>
    <cellStyle name="쉼표 [0] 2 3" xfId="60"/>
    <cellStyle name="쉼표 [0] 2 3 2" xfId="61"/>
    <cellStyle name="쉼표 [0] 4" xfId="62"/>
    <cellStyle name="연결된 셀 2" xfId="32"/>
    <cellStyle name="요약 2" xfId="33"/>
    <cellStyle name="입력 2" xfId="34"/>
    <cellStyle name="제목 1 2" xfId="35"/>
    <cellStyle name="제목 2 2" xfId="36"/>
    <cellStyle name="제목 3 2" xfId="37"/>
    <cellStyle name="제목 4 2" xfId="38"/>
    <cellStyle name="제목 5" xfId="39"/>
    <cellStyle name="좋음 2" xfId="40"/>
    <cellStyle name="출력 2" xfId="41"/>
    <cellStyle name="콤마 [0]_1202" xfId="63"/>
    <cellStyle name="콤마_1202" xfId="64"/>
    <cellStyle name="표준" xfId="0" builtinId="0"/>
    <cellStyle name="표준 2 2" xfId="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3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15</xdr:row>
      <xdr:rowOff>85725</xdr:rowOff>
    </xdr:from>
    <xdr:to>
      <xdr:col>4</xdr:col>
      <xdr:colOff>485775</xdr:colOff>
      <xdr:row>20</xdr:row>
      <xdr:rowOff>104775</xdr:rowOff>
    </xdr:to>
    <xdr:pic>
      <xdr:nvPicPr>
        <xdr:cNvPr id="2" name="_x269693864" descr="EMB000013f00a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4362450"/>
          <a:ext cx="981075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0"/>
  <sheetViews>
    <sheetView view="pageBreakPreview" zoomScaleNormal="100" zoomScaleSheetLayoutView="100" workbookViewId="0">
      <selection activeCell="D13" sqref="D13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90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3" sqref="B13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179450893</v>
      </c>
      <c r="D7" s="25">
        <f t="shared" ref="D7:E7" si="0">D8+D10</f>
        <v>-10500</v>
      </c>
      <c r="E7" s="25">
        <f t="shared" si="0"/>
        <v>110607</v>
      </c>
      <c r="F7" s="25">
        <f>SUM(C7:E7)</f>
        <v>179551000</v>
      </c>
      <c r="G7" s="54">
        <f>F7-C7</f>
        <v>100107</v>
      </c>
    </row>
    <row r="8" spans="1:7" s="12" customFormat="1" ht="47.25" customHeight="1">
      <c r="A8" s="29" t="s">
        <v>7</v>
      </c>
      <c r="B8" s="29"/>
      <c r="C8" s="34">
        <f>SUM(C9)</f>
        <v>179389393</v>
      </c>
      <c r="D8" s="34">
        <f t="shared" ref="D8:F8" si="1">SUM(D9)</f>
        <v>0</v>
      </c>
      <c r="E8" s="34">
        <f t="shared" si="1"/>
        <v>110607</v>
      </c>
      <c r="F8" s="34">
        <f t="shared" si="1"/>
        <v>179500000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179389393</v>
      </c>
      <c r="D9" s="21"/>
      <c r="E9" s="49">
        <v>110607</v>
      </c>
      <c r="F9" s="49">
        <f>SUM(C9:E9)</f>
        <v>179500000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:F10" si="2">SUM(D11)</f>
        <v>-10500</v>
      </c>
      <c r="E10" s="34">
        <f t="shared" si="2"/>
        <v>0</v>
      </c>
      <c r="F10" s="34">
        <f t="shared" si="2"/>
        <v>51000</v>
      </c>
      <c r="G10" s="20"/>
    </row>
    <row r="11" spans="1:7" s="14" customFormat="1" ht="47.25" customHeight="1">
      <c r="A11" s="35" t="s">
        <v>79</v>
      </c>
      <c r="B11" s="18" t="s">
        <v>80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SUM(C13:C16)</f>
        <v>245313700</v>
      </c>
      <c r="D12" s="34">
        <f t="shared" ref="D12:F12" si="3">SUM(D13:D16)</f>
        <v>0</v>
      </c>
      <c r="E12" s="34">
        <f t="shared" si="3"/>
        <v>8522250</v>
      </c>
      <c r="F12" s="34">
        <f t="shared" si="3"/>
        <v>253835950</v>
      </c>
      <c r="G12" s="20"/>
    </row>
    <row r="13" spans="1:7" s="14" customFormat="1" ht="47.25" customHeight="1">
      <c r="A13" s="35" t="s">
        <v>96</v>
      </c>
      <c r="B13" s="67" t="s">
        <v>97</v>
      </c>
      <c r="C13" s="21">
        <v>0</v>
      </c>
      <c r="D13" s="21">
        <v>0</v>
      </c>
      <c r="E13" s="19">
        <v>1950</v>
      </c>
      <c r="F13" s="19">
        <f>SUM(C13:E13)</f>
        <v>1950</v>
      </c>
      <c r="G13" s="31" t="s">
        <v>98</v>
      </c>
    </row>
    <row r="14" spans="1:7" s="14" customFormat="1" ht="47.25" customHeight="1">
      <c r="A14" s="35" t="s">
        <v>99</v>
      </c>
      <c r="B14" s="18" t="s">
        <v>100</v>
      </c>
      <c r="C14" s="21">
        <v>71088000</v>
      </c>
      <c r="D14" s="21"/>
      <c r="E14" s="21">
        <v>3565000</v>
      </c>
      <c r="F14" s="19">
        <f>SUM(C14:E14)</f>
        <v>74653000</v>
      </c>
      <c r="G14" s="31" t="s">
        <v>101</v>
      </c>
    </row>
    <row r="15" spans="1:7" s="14" customFormat="1" ht="47.25" customHeight="1">
      <c r="A15" s="35" t="s">
        <v>99</v>
      </c>
      <c r="B15" s="18" t="s">
        <v>102</v>
      </c>
      <c r="C15" s="21">
        <v>154615400</v>
      </c>
      <c r="D15" s="21"/>
      <c r="E15" s="21">
        <v>3480600</v>
      </c>
      <c r="F15" s="19">
        <f>SUM(C15:E15)</f>
        <v>158096000</v>
      </c>
      <c r="G15" s="31" t="s">
        <v>101</v>
      </c>
    </row>
    <row r="16" spans="1:7" s="14" customFormat="1" ht="47.25" customHeight="1">
      <c r="A16" s="35" t="s">
        <v>99</v>
      </c>
      <c r="B16" s="18" t="s">
        <v>103</v>
      </c>
      <c r="C16" s="21">
        <v>19610300</v>
      </c>
      <c r="D16" s="21"/>
      <c r="E16" s="21">
        <v>1474700</v>
      </c>
      <c r="F16" s="19">
        <f>SUM(C16:E16)</f>
        <v>21085000</v>
      </c>
      <c r="G16" s="31" t="s">
        <v>101</v>
      </c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4" sqref="B14"/>
    </sheetView>
  </sheetViews>
  <sheetFormatPr defaultRowHeight="13.5"/>
  <cols>
    <col min="1" max="1" width="12.6640625" style="1" customWidth="1"/>
    <col min="2" max="2" width="28.21875" style="1" customWidth="1"/>
    <col min="3" max="3" width="13.88671875" style="1" customWidth="1"/>
    <col min="4" max="5" width="11.8867187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89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18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19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25">
        <f>C8+C10</f>
        <v>196259934</v>
      </c>
      <c r="D7" s="25">
        <f t="shared" ref="D7:E7" si="0">D8+D10</f>
        <v>-10500</v>
      </c>
      <c r="E7" s="25">
        <f t="shared" si="0"/>
        <v>120627</v>
      </c>
      <c r="F7" s="25">
        <f>SUM(C7:E7)</f>
        <v>196370061</v>
      </c>
      <c r="G7" s="54">
        <f>F7-C7</f>
        <v>110127</v>
      </c>
    </row>
    <row r="8" spans="1:7" s="12" customFormat="1" ht="47.25" customHeight="1">
      <c r="A8" s="29" t="s">
        <v>7</v>
      </c>
      <c r="B8" s="29"/>
      <c r="C8" s="34">
        <f>SUM(C9)</f>
        <v>196198434</v>
      </c>
      <c r="D8" s="34">
        <f t="shared" ref="D8:F8" si="1">SUM(D9)</f>
        <v>0</v>
      </c>
      <c r="E8" s="34">
        <f t="shared" si="1"/>
        <v>120627</v>
      </c>
      <c r="F8" s="34">
        <f t="shared" si="1"/>
        <v>196319061</v>
      </c>
      <c r="G8" s="20"/>
    </row>
    <row r="9" spans="1:7" s="14" customFormat="1" ht="47.25" customHeight="1">
      <c r="A9" s="35" t="s">
        <v>73</v>
      </c>
      <c r="B9" s="18" t="s">
        <v>74</v>
      </c>
      <c r="C9" s="21">
        <v>196198434</v>
      </c>
      <c r="D9" s="21"/>
      <c r="E9" s="49">
        <v>120627</v>
      </c>
      <c r="F9" s="49">
        <f>SUM(C9:E9)</f>
        <v>196319061</v>
      </c>
      <c r="G9" s="31" t="s">
        <v>75</v>
      </c>
    </row>
    <row r="10" spans="1:7" s="12" customFormat="1" ht="47.25" customHeight="1">
      <c r="A10" s="29" t="s">
        <v>78</v>
      </c>
      <c r="B10" s="29"/>
      <c r="C10" s="34">
        <f>SUM(C11)</f>
        <v>61500</v>
      </c>
      <c r="D10" s="34">
        <f t="shared" ref="D10" si="2">SUM(D11:D21)</f>
        <v>-10500</v>
      </c>
      <c r="E10" s="34">
        <f>SUM(E11)</f>
        <v>0</v>
      </c>
      <c r="F10" s="34">
        <f>SUM(F11)</f>
        <v>51000</v>
      </c>
      <c r="G10" s="20"/>
    </row>
    <row r="11" spans="1:7" s="14" customFormat="1" ht="63" customHeight="1">
      <c r="A11" s="35" t="s">
        <v>79</v>
      </c>
      <c r="B11" s="18" t="s">
        <v>82</v>
      </c>
      <c r="C11" s="21">
        <v>61500</v>
      </c>
      <c r="D11" s="21">
        <v>-10500</v>
      </c>
      <c r="E11" s="19">
        <v>0</v>
      </c>
      <c r="F11" s="19">
        <f>SUM(C11:E11)</f>
        <v>51000</v>
      </c>
      <c r="G11" s="31" t="s">
        <v>81</v>
      </c>
    </row>
    <row r="12" spans="1:7" s="12" customFormat="1" ht="47.25" customHeight="1">
      <c r="A12" s="29" t="s">
        <v>95</v>
      </c>
      <c r="B12" s="29"/>
      <c r="C12" s="34">
        <f>SUM(C13:C15)</f>
        <v>268727400</v>
      </c>
      <c r="D12" s="34">
        <f t="shared" ref="D12:F12" si="3">SUM(D13:D15)</f>
        <v>0</v>
      </c>
      <c r="E12" s="34">
        <f t="shared" si="3"/>
        <v>9946300</v>
      </c>
      <c r="F12" s="34">
        <f t="shared" si="3"/>
        <v>278673700</v>
      </c>
      <c r="G12" s="20"/>
    </row>
    <row r="13" spans="1:7" s="14" customFormat="1" ht="63" customHeight="1">
      <c r="A13" s="35" t="s">
        <v>99</v>
      </c>
      <c r="B13" s="18" t="s">
        <v>104</v>
      </c>
      <c r="C13" s="21">
        <v>94501700</v>
      </c>
      <c r="D13" s="21">
        <v>0</v>
      </c>
      <c r="E13" s="19">
        <v>4991000</v>
      </c>
      <c r="F13" s="19">
        <f>SUM(C13:E13)</f>
        <v>99492700</v>
      </c>
      <c r="G13" s="31" t="s">
        <v>105</v>
      </c>
    </row>
    <row r="14" spans="1:7" s="14" customFormat="1" ht="47.25" customHeight="1">
      <c r="A14" s="35" t="s">
        <v>12</v>
      </c>
      <c r="B14" s="18" t="s">
        <v>106</v>
      </c>
      <c r="C14" s="21">
        <v>154615400</v>
      </c>
      <c r="D14" s="21">
        <v>0</v>
      </c>
      <c r="E14" s="21">
        <v>3480600</v>
      </c>
      <c r="F14" s="19">
        <f>SUM(C14:E14)</f>
        <v>158096000</v>
      </c>
      <c r="G14" s="31" t="s">
        <v>105</v>
      </c>
    </row>
    <row r="15" spans="1:7" s="14" customFormat="1" ht="47.25" customHeight="1">
      <c r="A15" s="35" t="s">
        <v>12</v>
      </c>
      <c r="B15" s="18" t="s">
        <v>107</v>
      </c>
      <c r="C15" s="21">
        <v>19610300</v>
      </c>
      <c r="D15" s="21">
        <v>0</v>
      </c>
      <c r="E15" s="21">
        <v>1474700</v>
      </c>
      <c r="F15" s="19">
        <f>SUM(C15:E15)</f>
        <v>21085000</v>
      </c>
      <c r="G15" s="31" t="s">
        <v>105</v>
      </c>
    </row>
    <row r="16" spans="1:7" s="14" customFormat="1" ht="47.25" customHeight="1">
      <c r="A16" s="35"/>
      <c r="B16" s="18"/>
      <c r="C16" s="21"/>
      <c r="D16" s="21"/>
      <c r="E16" s="21"/>
      <c r="F16" s="19"/>
      <c r="G16" s="31"/>
    </row>
    <row r="17" spans="1:7" s="14" customFormat="1" ht="47.25" customHeight="1">
      <c r="A17" s="35"/>
      <c r="B17" s="18"/>
      <c r="C17" s="21"/>
      <c r="D17" s="21"/>
      <c r="E17" s="21"/>
      <c r="F17" s="19"/>
      <c r="G17" s="31"/>
    </row>
    <row r="18" spans="1:7" s="14" customFormat="1" ht="47.25" customHeight="1">
      <c r="A18" s="35"/>
      <c r="B18" s="18"/>
      <c r="C18" s="21"/>
      <c r="D18" s="21"/>
      <c r="E18" s="21"/>
      <c r="F18" s="19"/>
      <c r="G18" s="32"/>
    </row>
    <row r="19" spans="1:7" s="14" customFormat="1" ht="47.25" customHeight="1">
      <c r="A19" s="35"/>
      <c r="B19" s="18"/>
      <c r="C19" s="21"/>
      <c r="D19" s="21"/>
      <c r="E19" s="21"/>
      <c r="F19" s="19"/>
      <c r="G19" s="32"/>
    </row>
    <row r="20" spans="1:7" s="12" customFormat="1" ht="47.25" customHeight="1">
      <c r="A20" s="35"/>
      <c r="B20" s="45"/>
      <c r="C20" s="46"/>
      <c r="D20" s="46"/>
      <c r="E20" s="46"/>
      <c r="F20" s="46"/>
      <c r="G20" s="24"/>
    </row>
    <row r="21" spans="1:7" s="14" customFormat="1" ht="47.25" customHeight="1">
      <c r="A21" s="35"/>
      <c r="B21" s="18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19"/>
      <c r="F22" s="19"/>
      <c r="G22" s="32"/>
    </row>
    <row r="23" spans="1:7" s="14" customFormat="1" ht="47.25" customHeight="1">
      <c r="A23" s="35"/>
      <c r="B23" s="22"/>
      <c r="C23" s="21"/>
      <c r="D23" s="21"/>
      <c r="E23" s="19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s="14" customFormat="1" ht="47.25" customHeight="1">
      <c r="A25" s="35"/>
      <c r="B25" s="22"/>
      <c r="C25" s="21"/>
      <c r="D25" s="21"/>
      <c r="E25" s="21"/>
      <c r="F25" s="19"/>
      <c r="G25" s="32"/>
    </row>
    <row r="26" spans="1:7" s="14" customFormat="1" ht="47.25" customHeight="1">
      <c r="A26" s="35"/>
      <c r="B26" s="18"/>
      <c r="C26" s="21"/>
      <c r="D26" s="21"/>
      <c r="E26" s="21"/>
      <c r="F26" s="19"/>
      <c r="G26" s="32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C11" sqref="C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83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J13"/>
  <sheetViews>
    <sheetView showGridLines="0" view="pageBreakPreview" zoomScaleNormal="100" zoomScaleSheetLayoutView="100" workbookViewId="0">
      <selection activeCell="A2" sqref="A2:J2"/>
    </sheetView>
  </sheetViews>
  <sheetFormatPr defaultRowHeight="12"/>
  <cols>
    <col min="1" max="2" width="13.77734375" style="74" customWidth="1"/>
    <col min="3" max="4" width="18.77734375" style="74" customWidth="1"/>
    <col min="5" max="5" width="28.77734375" style="74" customWidth="1"/>
    <col min="6" max="6" width="15.77734375" style="76" customWidth="1"/>
    <col min="7" max="7" width="18.21875" style="74" customWidth="1"/>
    <col min="8" max="9" width="10.77734375" style="74" customWidth="1"/>
    <col min="10" max="10" width="36.77734375" style="77" customWidth="1"/>
    <col min="11" max="256" width="8.88671875" style="74"/>
    <col min="257" max="258" width="13.77734375" style="74" customWidth="1"/>
    <col min="259" max="260" width="18.77734375" style="74" customWidth="1"/>
    <col min="261" max="261" width="28.77734375" style="74" customWidth="1"/>
    <col min="262" max="262" width="15.77734375" style="74" customWidth="1"/>
    <col min="263" max="263" width="18.21875" style="74" customWidth="1"/>
    <col min="264" max="265" width="10.77734375" style="74" customWidth="1"/>
    <col min="266" max="266" width="36.77734375" style="74" customWidth="1"/>
    <col min="267" max="512" width="8.88671875" style="74"/>
    <col min="513" max="514" width="13.77734375" style="74" customWidth="1"/>
    <col min="515" max="516" width="18.77734375" style="74" customWidth="1"/>
    <col min="517" max="517" width="28.77734375" style="74" customWidth="1"/>
    <col min="518" max="518" width="15.77734375" style="74" customWidth="1"/>
    <col min="519" max="519" width="18.21875" style="74" customWidth="1"/>
    <col min="520" max="521" width="10.77734375" style="74" customWidth="1"/>
    <col min="522" max="522" width="36.77734375" style="74" customWidth="1"/>
    <col min="523" max="768" width="8.88671875" style="74"/>
    <col min="769" max="770" width="13.77734375" style="74" customWidth="1"/>
    <col min="771" max="772" width="18.77734375" style="74" customWidth="1"/>
    <col min="773" max="773" width="28.77734375" style="74" customWidth="1"/>
    <col min="774" max="774" width="15.77734375" style="74" customWidth="1"/>
    <col min="775" max="775" width="18.21875" style="74" customWidth="1"/>
    <col min="776" max="777" width="10.77734375" style="74" customWidth="1"/>
    <col min="778" max="778" width="36.77734375" style="74" customWidth="1"/>
    <col min="779" max="1024" width="8.88671875" style="74"/>
    <col min="1025" max="1026" width="13.77734375" style="74" customWidth="1"/>
    <col min="1027" max="1028" width="18.77734375" style="74" customWidth="1"/>
    <col min="1029" max="1029" width="28.77734375" style="74" customWidth="1"/>
    <col min="1030" max="1030" width="15.77734375" style="74" customWidth="1"/>
    <col min="1031" max="1031" width="18.21875" style="74" customWidth="1"/>
    <col min="1032" max="1033" width="10.77734375" style="74" customWidth="1"/>
    <col min="1034" max="1034" width="36.77734375" style="74" customWidth="1"/>
    <col min="1035" max="1280" width="8.88671875" style="74"/>
    <col min="1281" max="1282" width="13.77734375" style="74" customWidth="1"/>
    <col min="1283" max="1284" width="18.77734375" style="74" customWidth="1"/>
    <col min="1285" max="1285" width="28.77734375" style="74" customWidth="1"/>
    <col min="1286" max="1286" width="15.77734375" style="74" customWidth="1"/>
    <col min="1287" max="1287" width="18.21875" style="74" customWidth="1"/>
    <col min="1288" max="1289" width="10.77734375" style="74" customWidth="1"/>
    <col min="1290" max="1290" width="36.77734375" style="74" customWidth="1"/>
    <col min="1291" max="1536" width="8.88671875" style="74"/>
    <col min="1537" max="1538" width="13.77734375" style="74" customWidth="1"/>
    <col min="1539" max="1540" width="18.77734375" style="74" customWidth="1"/>
    <col min="1541" max="1541" width="28.77734375" style="74" customWidth="1"/>
    <col min="1542" max="1542" width="15.77734375" style="74" customWidth="1"/>
    <col min="1543" max="1543" width="18.21875" style="74" customWidth="1"/>
    <col min="1544" max="1545" width="10.77734375" style="74" customWidth="1"/>
    <col min="1546" max="1546" width="36.77734375" style="74" customWidth="1"/>
    <col min="1547" max="1792" width="8.88671875" style="74"/>
    <col min="1793" max="1794" width="13.77734375" style="74" customWidth="1"/>
    <col min="1795" max="1796" width="18.77734375" style="74" customWidth="1"/>
    <col min="1797" max="1797" width="28.77734375" style="74" customWidth="1"/>
    <col min="1798" max="1798" width="15.77734375" style="74" customWidth="1"/>
    <col min="1799" max="1799" width="18.21875" style="74" customWidth="1"/>
    <col min="1800" max="1801" width="10.77734375" style="74" customWidth="1"/>
    <col min="1802" max="1802" width="36.77734375" style="74" customWidth="1"/>
    <col min="1803" max="2048" width="8.88671875" style="74"/>
    <col min="2049" max="2050" width="13.77734375" style="74" customWidth="1"/>
    <col min="2051" max="2052" width="18.77734375" style="74" customWidth="1"/>
    <col min="2053" max="2053" width="28.77734375" style="74" customWidth="1"/>
    <col min="2054" max="2054" width="15.77734375" style="74" customWidth="1"/>
    <col min="2055" max="2055" width="18.21875" style="74" customWidth="1"/>
    <col min="2056" max="2057" width="10.77734375" style="74" customWidth="1"/>
    <col min="2058" max="2058" width="36.77734375" style="74" customWidth="1"/>
    <col min="2059" max="2304" width="8.88671875" style="74"/>
    <col min="2305" max="2306" width="13.77734375" style="74" customWidth="1"/>
    <col min="2307" max="2308" width="18.77734375" style="74" customWidth="1"/>
    <col min="2309" max="2309" width="28.77734375" style="74" customWidth="1"/>
    <col min="2310" max="2310" width="15.77734375" style="74" customWidth="1"/>
    <col min="2311" max="2311" width="18.21875" style="74" customWidth="1"/>
    <col min="2312" max="2313" width="10.77734375" style="74" customWidth="1"/>
    <col min="2314" max="2314" width="36.77734375" style="74" customWidth="1"/>
    <col min="2315" max="2560" width="8.88671875" style="74"/>
    <col min="2561" max="2562" width="13.77734375" style="74" customWidth="1"/>
    <col min="2563" max="2564" width="18.77734375" style="74" customWidth="1"/>
    <col min="2565" max="2565" width="28.77734375" style="74" customWidth="1"/>
    <col min="2566" max="2566" width="15.77734375" style="74" customWidth="1"/>
    <col min="2567" max="2567" width="18.21875" style="74" customWidth="1"/>
    <col min="2568" max="2569" width="10.77734375" style="74" customWidth="1"/>
    <col min="2570" max="2570" width="36.77734375" style="74" customWidth="1"/>
    <col min="2571" max="2816" width="8.88671875" style="74"/>
    <col min="2817" max="2818" width="13.77734375" style="74" customWidth="1"/>
    <col min="2819" max="2820" width="18.77734375" style="74" customWidth="1"/>
    <col min="2821" max="2821" width="28.77734375" style="74" customWidth="1"/>
    <col min="2822" max="2822" width="15.77734375" style="74" customWidth="1"/>
    <col min="2823" max="2823" width="18.21875" style="74" customWidth="1"/>
    <col min="2824" max="2825" width="10.77734375" style="74" customWidth="1"/>
    <col min="2826" max="2826" width="36.77734375" style="74" customWidth="1"/>
    <col min="2827" max="3072" width="8.88671875" style="74"/>
    <col min="3073" max="3074" width="13.77734375" style="74" customWidth="1"/>
    <col min="3075" max="3076" width="18.77734375" style="74" customWidth="1"/>
    <col min="3077" max="3077" width="28.77734375" style="74" customWidth="1"/>
    <col min="3078" max="3078" width="15.77734375" style="74" customWidth="1"/>
    <col min="3079" max="3079" width="18.21875" style="74" customWidth="1"/>
    <col min="3080" max="3081" width="10.77734375" style="74" customWidth="1"/>
    <col min="3082" max="3082" width="36.77734375" style="74" customWidth="1"/>
    <col min="3083" max="3328" width="8.88671875" style="74"/>
    <col min="3329" max="3330" width="13.77734375" style="74" customWidth="1"/>
    <col min="3331" max="3332" width="18.77734375" style="74" customWidth="1"/>
    <col min="3333" max="3333" width="28.77734375" style="74" customWidth="1"/>
    <col min="3334" max="3334" width="15.77734375" style="74" customWidth="1"/>
    <col min="3335" max="3335" width="18.21875" style="74" customWidth="1"/>
    <col min="3336" max="3337" width="10.77734375" style="74" customWidth="1"/>
    <col min="3338" max="3338" width="36.77734375" style="74" customWidth="1"/>
    <col min="3339" max="3584" width="8.88671875" style="74"/>
    <col min="3585" max="3586" width="13.77734375" style="74" customWidth="1"/>
    <col min="3587" max="3588" width="18.77734375" style="74" customWidth="1"/>
    <col min="3589" max="3589" width="28.77734375" style="74" customWidth="1"/>
    <col min="3590" max="3590" width="15.77734375" style="74" customWidth="1"/>
    <col min="3591" max="3591" width="18.21875" style="74" customWidth="1"/>
    <col min="3592" max="3593" width="10.77734375" style="74" customWidth="1"/>
    <col min="3594" max="3594" width="36.77734375" style="74" customWidth="1"/>
    <col min="3595" max="3840" width="8.88671875" style="74"/>
    <col min="3841" max="3842" width="13.77734375" style="74" customWidth="1"/>
    <col min="3843" max="3844" width="18.77734375" style="74" customWidth="1"/>
    <col min="3845" max="3845" width="28.77734375" style="74" customWidth="1"/>
    <col min="3846" max="3846" width="15.77734375" style="74" customWidth="1"/>
    <col min="3847" max="3847" width="18.21875" style="74" customWidth="1"/>
    <col min="3848" max="3849" width="10.77734375" style="74" customWidth="1"/>
    <col min="3850" max="3850" width="36.77734375" style="74" customWidth="1"/>
    <col min="3851" max="4096" width="8.88671875" style="74"/>
    <col min="4097" max="4098" width="13.77734375" style="74" customWidth="1"/>
    <col min="4099" max="4100" width="18.77734375" style="74" customWidth="1"/>
    <col min="4101" max="4101" width="28.77734375" style="74" customWidth="1"/>
    <col min="4102" max="4102" width="15.77734375" style="74" customWidth="1"/>
    <col min="4103" max="4103" width="18.21875" style="74" customWidth="1"/>
    <col min="4104" max="4105" width="10.77734375" style="74" customWidth="1"/>
    <col min="4106" max="4106" width="36.77734375" style="74" customWidth="1"/>
    <col min="4107" max="4352" width="8.88671875" style="74"/>
    <col min="4353" max="4354" width="13.77734375" style="74" customWidth="1"/>
    <col min="4355" max="4356" width="18.77734375" style="74" customWidth="1"/>
    <col min="4357" max="4357" width="28.77734375" style="74" customWidth="1"/>
    <col min="4358" max="4358" width="15.77734375" style="74" customWidth="1"/>
    <col min="4359" max="4359" width="18.21875" style="74" customWidth="1"/>
    <col min="4360" max="4361" width="10.77734375" style="74" customWidth="1"/>
    <col min="4362" max="4362" width="36.77734375" style="74" customWidth="1"/>
    <col min="4363" max="4608" width="8.88671875" style="74"/>
    <col min="4609" max="4610" width="13.77734375" style="74" customWidth="1"/>
    <col min="4611" max="4612" width="18.77734375" style="74" customWidth="1"/>
    <col min="4613" max="4613" width="28.77734375" style="74" customWidth="1"/>
    <col min="4614" max="4614" width="15.77734375" style="74" customWidth="1"/>
    <col min="4615" max="4615" width="18.21875" style="74" customWidth="1"/>
    <col min="4616" max="4617" width="10.77734375" style="74" customWidth="1"/>
    <col min="4618" max="4618" width="36.77734375" style="74" customWidth="1"/>
    <col min="4619" max="4864" width="8.88671875" style="74"/>
    <col min="4865" max="4866" width="13.77734375" style="74" customWidth="1"/>
    <col min="4867" max="4868" width="18.77734375" style="74" customWidth="1"/>
    <col min="4869" max="4869" width="28.77734375" style="74" customWidth="1"/>
    <col min="4870" max="4870" width="15.77734375" style="74" customWidth="1"/>
    <col min="4871" max="4871" width="18.21875" style="74" customWidth="1"/>
    <col min="4872" max="4873" width="10.77734375" style="74" customWidth="1"/>
    <col min="4874" max="4874" width="36.77734375" style="74" customWidth="1"/>
    <col min="4875" max="5120" width="8.88671875" style="74"/>
    <col min="5121" max="5122" width="13.77734375" style="74" customWidth="1"/>
    <col min="5123" max="5124" width="18.77734375" style="74" customWidth="1"/>
    <col min="5125" max="5125" width="28.77734375" style="74" customWidth="1"/>
    <col min="5126" max="5126" width="15.77734375" style="74" customWidth="1"/>
    <col min="5127" max="5127" width="18.21875" style="74" customWidth="1"/>
    <col min="5128" max="5129" width="10.77734375" style="74" customWidth="1"/>
    <col min="5130" max="5130" width="36.77734375" style="74" customWidth="1"/>
    <col min="5131" max="5376" width="8.88671875" style="74"/>
    <col min="5377" max="5378" width="13.77734375" style="74" customWidth="1"/>
    <col min="5379" max="5380" width="18.77734375" style="74" customWidth="1"/>
    <col min="5381" max="5381" width="28.77734375" style="74" customWidth="1"/>
    <col min="5382" max="5382" width="15.77734375" style="74" customWidth="1"/>
    <col min="5383" max="5383" width="18.21875" style="74" customWidth="1"/>
    <col min="5384" max="5385" width="10.77734375" style="74" customWidth="1"/>
    <col min="5386" max="5386" width="36.77734375" style="74" customWidth="1"/>
    <col min="5387" max="5632" width="8.88671875" style="74"/>
    <col min="5633" max="5634" width="13.77734375" style="74" customWidth="1"/>
    <col min="5635" max="5636" width="18.77734375" style="74" customWidth="1"/>
    <col min="5637" max="5637" width="28.77734375" style="74" customWidth="1"/>
    <col min="5638" max="5638" width="15.77734375" style="74" customWidth="1"/>
    <col min="5639" max="5639" width="18.21875" style="74" customWidth="1"/>
    <col min="5640" max="5641" width="10.77734375" style="74" customWidth="1"/>
    <col min="5642" max="5642" width="36.77734375" style="74" customWidth="1"/>
    <col min="5643" max="5888" width="8.88671875" style="74"/>
    <col min="5889" max="5890" width="13.77734375" style="74" customWidth="1"/>
    <col min="5891" max="5892" width="18.77734375" style="74" customWidth="1"/>
    <col min="5893" max="5893" width="28.77734375" style="74" customWidth="1"/>
    <col min="5894" max="5894" width="15.77734375" style="74" customWidth="1"/>
    <col min="5895" max="5895" width="18.21875" style="74" customWidth="1"/>
    <col min="5896" max="5897" width="10.77734375" style="74" customWidth="1"/>
    <col min="5898" max="5898" width="36.77734375" style="74" customWidth="1"/>
    <col min="5899" max="6144" width="8.88671875" style="74"/>
    <col min="6145" max="6146" width="13.77734375" style="74" customWidth="1"/>
    <col min="6147" max="6148" width="18.77734375" style="74" customWidth="1"/>
    <col min="6149" max="6149" width="28.77734375" style="74" customWidth="1"/>
    <col min="6150" max="6150" width="15.77734375" style="74" customWidth="1"/>
    <col min="6151" max="6151" width="18.21875" style="74" customWidth="1"/>
    <col min="6152" max="6153" width="10.77734375" style="74" customWidth="1"/>
    <col min="6154" max="6154" width="36.77734375" style="74" customWidth="1"/>
    <col min="6155" max="6400" width="8.88671875" style="74"/>
    <col min="6401" max="6402" width="13.77734375" style="74" customWidth="1"/>
    <col min="6403" max="6404" width="18.77734375" style="74" customWidth="1"/>
    <col min="6405" max="6405" width="28.77734375" style="74" customWidth="1"/>
    <col min="6406" max="6406" width="15.77734375" style="74" customWidth="1"/>
    <col min="6407" max="6407" width="18.21875" style="74" customWidth="1"/>
    <col min="6408" max="6409" width="10.77734375" style="74" customWidth="1"/>
    <col min="6410" max="6410" width="36.77734375" style="74" customWidth="1"/>
    <col min="6411" max="6656" width="8.88671875" style="74"/>
    <col min="6657" max="6658" width="13.77734375" style="74" customWidth="1"/>
    <col min="6659" max="6660" width="18.77734375" style="74" customWidth="1"/>
    <col min="6661" max="6661" width="28.77734375" style="74" customWidth="1"/>
    <col min="6662" max="6662" width="15.77734375" style="74" customWidth="1"/>
    <col min="6663" max="6663" width="18.21875" style="74" customWidth="1"/>
    <col min="6664" max="6665" width="10.77734375" style="74" customWidth="1"/>
    <col min="6666" max="6666" width="36.77734375" style="74" customWidth="1"/>
    <col min="6667" max="6912" width="8.88671875" style="74"/>
    <col min="6913" max="6914" width="13.77734375" style="74" customWidth="1"/>
    <col min="6915" max="6916" width="18.77734375" style="74" customWidth="1"/>
    <col min="6917" max="6917" width="28.77734375" style="74" customWidth="1"/>
    <col min="6918" max="6918" width="15.77734375" style="74" customWidth="1"/>
    <col min="6919" max="6919" width="18.21875" style="74" customWidth="1"/>
    <col min="6920" max="6921" width="10.77734375" style="74" customWidth="1"/>
    <col min="6922" max="6922" width="36.77734375" style="74" customWidth="1"/>
    <col min="6923" max="7168" width="8.88671875" style="74"/>
    <col min="7169" max="7170" width="13.77734375" style="74" customWidth="1"/>
    <col min="7171" max="7172" width="18.77734375" style="74" customWidth="1"/>
    <col min="7173" max="7173" width="28.77734375" style="74" customWidth="1"/>
    <col min="7174" max="7174" width="15.77734375" style="74" customWidth="1"/>
    <col min="7175" max="7175" width="18.21875" style="74" customWidth="1"/>
    <col min="7176" max="7177" width="10.77734375" style="74" customWidth="1"/>
    <col min="7178" max="7178" width="36.77734375" style="74" customWidth="1"/>
    <col min="7179" max="7424" width="8.88671875" style="74"/>
    <col min="7425" max="7426" width="13.77734375" style="74" customWidth="1"/>
    <col min="7427" max="7428" width="18.77734375" style="74" customWidth="1"/>
    <col min="7429" max="7429" width="28.77734375" style="74" customWidth="1"/>
    <col min="7430" max="7430" width="15.77734375" style="74" customWidth="1"/>
    <col min="7431" max="7431" width="18.21875" style="74" customWidth="1"/>
    <col min="7432" max="7433" width="10.77734375" style="74" customWidth="1"/>
    <col min="7434" max="7434" width="36.77734375" style="74" customWidth="1"/>
    <col min="7435" max="7680" width="8.88671875" style="74"/>
    <col min="7681" max="7682" width="13.77734375" style="74" customWidth="1"/>
    <col min="7683" max="7684" width="18.77734375" style="74" customWidth="1"/>
    <col min="7685" max="7685" width="28.77734375" style="74" customWidth="1"/>
    <col min="7686" max="7686" width="15.77734375" style="74" customWidth="1"/>
    <col min="7687" max="7687" width="18.21875" style="74" customWidth="1"/>
    <col min="7688" max="7689" width="10.77734375" style="74" customWidth="1"/>
    <col min="7690" max="7690" width="36.77734375" style="74" customWidth="1"/>
    <col min="7691" max="7936" width="8.88671875" style="74"/>
    <col min="7937" max="7938" width="13.77734375" style="74" customWidth="1"/>
    <col min="7939" max="7940" width="18.77734375" style="74" customWidth="1"/>
    <col min="7941" max="7941" width="28.77734375" style="74" customWidth="1"/>
    <col min="7942" max="7942" width="15.77734375" style="74" customWidth="1"/>
    <col min="7943" max="7943" width="18.21875" style="74" customWidth="1"/>
    <col min="7944" max="7945" width="10.77734375" style="74" customWidth="1"/>
    <col min="7946" max="7946" width="36.77734375" style="74" customWidth="1"/>
    <col min="7947" max="8192" width="8.88671875" style="74"/>
    <col min="8193" max="8194" width="13.77734375" style="74" customWidth="1"/>
    <col min="8195" max="8196" width="18.77734375" style="74" customWidth="1"/>
    <col min="8197" max="8197" width="28.77734375" style="74" customWidth="1"/>
    <col min="8198" max="8198" width="15.77734375" style="74" customWidth="1"/>
    <col min="8199" max="8199" width="18.21875" style="74" customWidth="1"/>
    <col min="8200" max="8201" width="10.77734375" style="74" customWidth="1"/>
    <col min="8202" max="8202" width="36.77734375" style="74" customWidth="1"/>
    <col min="8203" max="8448" width="8.88671875" style="74"/>
    <col min="8449" max="8450" width="13.77734375" style="74" customWidth="1"/>
    <col min="8451" max="8452" width="18.77734375" style="74" customWidth="1"/>
    <col min="8453" max="8453" width="28.77734375" style="74" customWidth="1"/>
    <col min="8454" max="8454" width="15.77734375" style="74" customWidth="1"/>
    <col min="8455" max="8455" width="18.21875" style="74" customWidth="1"/>
    <col min="8456" max="8457" width="10.77734375" style="74" customWidth="1"/>
    <col min="8458" max="8458" width="36.77734375" style="74" customWidth="1"/>
    <col min="8459" max="8704" width="8.88671875" style="74"/>
    <col min="8705" max="8706" width="13.77734375" style="74" customWidth="1"/>
    <col min="8707" max="8708" width="18.77734375" style="74" customWidth="1"/>
    <col min="8709" max="8709" width="28.77734375" style="74" customWidth="1"/>
    <col min="8710" max="8710" width="15.77734375" style="74" customWidth="1"/>
    <col min="8711" max="8711" width="18.21875" style="74" customWidth="1"/>
    <col min="8712" max="8713" width="10.77734375" style="74" customWidth="1"/>
    <col min="8714" max="8714" width="36.77734375" style="74" customWidth="1"/>
    <col min="8715" max="8960" width="8.88671875" style="74"/>
    <col min="8961" max="8962" width="13.77734375" style="74" customWidth="1"/>
    <col min="8963" max="8964" width="18.77734375" style="74" customWidth="1"/>
    <col min="8965" max="8965" width="28.77734375" style="74" customWidth="1"/>
    <col min="8966" max="8966" width="15.77734375" style="74" customWidth="1"/>
    <col min="8967" max="8967" width="18.21875" style="74" customWidth="1"/>
    <col min="8968" max="8969" width="10.77734375" style="74" customWidth="1"/>
    <col min="8970" max="8970" width="36.77734375" style="74" customWidth="1"/>
    <col min="8971" max="9216" width="8.88671875" style="74"/>
    <col min="9217" max="9218" width="13.77734375" style="74" customWidth="1"/>
    <col min="9219" max="9220" width="18.77734375" style="74" customWidth="1"/>
    <col min="9221" max="9221" width="28.77734375" style="74" customWidth="1"/>
    <col min="9222" max="9222" width="15.77734375" style="74" customWidth="1"/>
    <col min="9223" max="9223" width="18.21875" style="74" customWidth="1"/>
    <col min="9224" max="9225" width="10.77734375" style="74" customWidth="1"/>
    <col min="9226" max="9226" width="36.77734375" style="74" customWidth="1"/>
    <col min="9227" max="9472" width="8.88671875" style="74"/>
    <col min="9473" max="9474" width="13.77734375" style="74" customWidth="1"/>
    <col min="9475" max="9476" width="18.77734375" style="74" customWidth="1"/>
    <col min="9477" max="9477" width="28.77734375" style="74" customWidth="1"/>
    <col min="9478" max="9478" width="15.77734375" style="74" customWidth="1"/>
    <col min="9479" max="9479" width="18.21875" style="74" customWidth="1"/>
    <col min="9480" max="9481" width="10.77734375" style="74" customWidth="1"/>
    <col min="9482" max="9482" width="36.77734375" style="74" customWidth="1"/>
    <col min="9483" max="9728" width="8.88671875" style="74"/>
    <col min="9729" max="9730" width="13.77734375" style="74" customWidth="1"/>
    <col min="9731" max="9732" width="18.77734375" style="74" customWidth="1"/>
    <col min="9733" max="9733" width="28.77734375" style="74" customWidth="1"/>
    <col min="9734" max="9734" width="15.77734375" style="74" customWidth="1"/>
    <col min="9735" max="9735" width="18.21875" style="74" customWidth="1"/>
    <col min="9736" max="9737" width="10.77734375" style="74" customWidth="1"/>
    <col min="9738" max="9738" width="36.77734375" style="74" customWidth="1"/>
    <col min="9739" max="9984" width="8.88671875" style="74"/>
    <col min="9985" max="9986" width="13.77734375" style="74" customWidth="1"/>
    <col min="9987" max="9988" width="18.77734375" style="74" customWidth="1"/>
    <col min="9989" max="9989" width="28.77734375" style="74" customWidth="1"/>
    <col min="9990" max="9990" width="15.77734375" style="74" customWidth="1"/>
    <col min="9991" max="9991" width="18.21875" style="74" customWidth="1"/>
    <col min="9992" max="9993" width="10.77734375" style="74" customWidth="1"/>
    <col min="9994" max="9994" width="36.77734375" style="74" customWidth="1"/>
    <col min="9995" max="10240" width="8.88671875" style="74"/>
    <col min="10241" max="10242" width="13.77734375" style="74" customWidth="1"/>
    <col min="10243" max="10244" width="18.77734375" style="74" customWidth="1"/>
    <col min="10245" max="10245" width="28.77734375" style="74" customWidth="1"/>
    <col min="10246" max="10246" width="15.77734375" style="74" customWidth="1"/>
    <col min="10247" max="10247" width="18.21875" style="74" customWidth="1"/>
    <col min="10248" max="10249" width="10.77734375" style="74" customWidth="1"/>
    <col min="10250" max="10250" width="36.77734375" style="74" customWidth="1"/>
    <col min="10251" max="10496" width="8.88671875" style="74"/>
    <col min="10497" max="10498" width="13.77734375" style="74" customWidth="1"/>
    <col min="10499" max="10500" width="18.77734375" style="74" customWidth="1"/>
    <col min="10501" max="10501" width="28.77734375" style="74" customWidth="1"/>
    <col min="10502" max="10502" width="15.77734375" style="74" customWidth="1"/>
    <col min="10503" max="10503" width="18.21875" style="74" customWidth="1"/>
    <col min="10504" max="10505" width="10.77734375" style="74" customWidth="1"/>
    <col min="10506" max="10506" width="36.77734375" style="74" customWidth="1"/>
    <col min="10507" max="10752" width="8.88671875" style="74"/>
    <col min="10753" max="10754" width="13.77734375" style="74" customWidth="1"/>
    <col min="10755" max="10756" width="18.77734375" style="74" customWidth="1"/>
    <col min="10757" max="10757" width="28.77734375" style="74" customWidth="1"/>
    <col min="10758" max="10758" width="15.77734375" style="74" customWidth="1"/>
    <col min="10759" max="10759" width="18.21875" style="74" customWidth="1"/>
    <col min="10760" max="10761" width="10.77734375" style="74" customWidth="1"/>
    <col min="10762" max="10762" width="36.77734375" style="74" customWidth="1"/>
    <col min="10763" max="11008" width="8.88671875" style="74"/>
    <col min="11009" max="11010" width="13.77734375" style="74" customWidth="1"/>
    <col min="11011" max="11012" width="18.77734375" style="74" customWidth="1"/>
    <col min="11013" max="11013" width="28.77734375" style="74" customWidth="1"/>
    <col min="11014" max="11014" width="15.77734375" style="74" customWidth="1"/>
    <col min="11015" max="11015" width="18.21875" style="74" customWidth="1"/>
    <col min="11016" max="11017" width="10.77734375" style="74" customWidth="1"/>
    <col min="11018" max="11018" width="36.77734375" style="74" customWidth="1"/>
    <col min="11019" max="11264" width="8.88671875" style="74"/>
    <col min="11265" max="11266" width="13.77734375" style="74" customWidth="1"/>
    <col min="11267" max="11268" width="18.77734375" style="74" customWidth="1"/>
    <col min="11269" max="11269" width="28.77734375" style="74" customWidth="1"/>
    <col min="11270" max="11270" width="15.77734375" style="74" customWidth="1"/>
    <col min="11271" max="11271" width="18.21875" style="74" customWidth="1"/>
    <col min="11272" max="11273" width="10.77734375" style="74" customWidth="1"/>
    <col min="11274" max="11274" width="36.77734375" style="74" customWidth="1"/>
    <col min="11275" max="11520" width="8.88671875" style="74"/>
    <col min="11521" max="11522" width="13.77734375" style="74" customWidth="1"/>
    <col min="11523" max="11524" width="18.77734375" style="74" customWidth="1"/>
    <col min="11525" max="11525" width="28.77734375" style="74" customWidth="1"/>
    <col min="11526" max="11526" width="15.77734375" style="74" customWidth="1"/>
    <col min="11527" max="11527" width="18.21875" style="74" customWidth="1"/>
    <col min="11528" max="11529" width="10.77734375" style="74" customWidth="1"/>
    <col min="11530" max="11530" width="36.77734375" style="74" customWidth="1"/>
    <col min="11531" max="11776" width="8.88671875" style="74"/>
    <col min="11777" max="11778" width="13.77734375" style="74" customWidth="1"/>
    <col min="11779" max="11780" width="18.77734375" style="74" customWidth="1"/>
    <col min="11781" max="11781" width="28.77734375" style="74" customWidth="1"/>
    <col min="11782" max="11782" width="15.77734375" style="74" customWidth="1"/>
    <col min="11783" max="11783" width="18.21875" style="74" customWidth="1"/>
    <col min="11784" max="11785" width="10.77734375" style="74" customWidth="1"/>
    <col min="11786" max="11786" width="36.77734375" style="74" customWidth="1"/>
    <col min="11787" max="12032" width="8.88671875" style="74"/>
    <col min="12033" max="12034" width="13.77734375" style="74" customWidth="1"/>
    <col min="12035" max="12036" width="18.77734375" style="74" customWidth="1"/>
    <col min="12037" max="12037" width="28.77734375" style="74" customWidth="1"/>
    <col min="12038" max="12038" width="15.77734375" style="74" customWidth="1"/>
    <col min="12039" max="12039" width="18.21875" style="74" customWidth="1"/>
    <col min="12040" max="12041" width="10.77734375" style="74" customWidth="1"/>
    <col min="12042" max="12042" width="36.77734375" style="74" customWidth="1"/>
    <col min="12043" max="12288" width="8.88671875" style="74"/>
    <col min="12289" max="12290" width="13.77734375" style="74" customWidth="1"/>
    <col min="12291" max="12292" width="18.77734375" style="74" customWidth="1"/>
    <col min="12293" max="12293" width="28.77734375" style="74" customWidth="1"/>
    <col min="12294" max="12294" width="15.77734375" style="74" customWidth="1"/>
    <col min="12295" max="12295" width="18.21875" style="74" customWidth="1"/>
    <col min="12296" max="12297" width="10.77734375" style="74" customWidth="1"/>
    <col min="12298" max="12298" width="36.77734375" style="74" customWidth="1"/>
    <col min="12299" max="12544" width="8.88671875" style="74"/>
    <col min="12545" max="12546" width="13.77734375" style="74" customWidth="1"/>
    <col min="12547" max="12548" width="18.77734375" style="74" customWidth="1"/>
    <col min="12549" max="12549" width="28.77734375" style="74" customWidth="1"/>
    <col min="12550" max="12550" width="15.77734375" style="74" customWidth="1"/>
    <col min="12551" max="12551" width="18.21875" style="74" customWidth="1"/>
    <col min="12552" max="12553" width="10.77734375" style="74" customWidth="1"/>
    <col min="12554" max="12554" width="36.77734375" style="74" customWidth="1"/>
    <col min="12555" max="12800" width="8.88671875" style="74"/>
    <col min="12801" max="12802" width="13.77734375" style="74" customWidth="1"/>
    <col min="12803" max="12804" width="18.77734375" style="74" customWidth="1"/>
    <col min="12805" max="12805" width="28.77734375" style="74" customWidth="1"/>
    <col min="12806" max="12806" width="15.77734375" style="74" customWidth="1"/>
    <col min="12807" max="12807" width="18.21875" style="74" customWidth="1"/>
    <col min="12808" max="12809" width="10.77734375" style="74" customWidth="1"/>
    <col min="12810" max="12810" width="36.77734375" style="74" customWidth="1"/>
    <col min="12811" max="13056" width="8.88671875" style="74"/>
    <col min="13057" max="13058" width="13.77734375" style="74" customWidth="1"/>
    <col min="13059" max="13060" width="18.77734375" style="74" customWidth="1"/>
    <col min="13061" max="13061" width="28.77734375" style="74" customWidth="1"/>
    <col min="13062" max="13062" width="15.77734375" style="74" customWidth="1"/>
    <col min="13063" max="13063" width="18.21875" style="74" customWidth="1"/>
    <col min="13064" max="13065" width="10.77734375" style="74" customWidth="1"/>
    <col min="13066" max="13066" width="36.77734375" style="74" customWidth="1"/>
    <col min="13067" max="13312" width="8.88671875" style="74"/>
    <col min="13313" max="13314" width="13.77734375" style="74" customWidth="1"/>
    <col min="13315" max="13316" width="18.77734375" style="74" customWidth="1"/>
    <col min="13317" max="13317" width="28.77734375" style="74" customWidth="1"/>
    <col min="13318" max="13318" width="15.77734375" style="74" customWidth="1"/>
    <col min="13319" max="13319" width="18.21875" style="74" customWidth="1"/>
    <col min="13320" max="13321" width="10.77734375" style="74" customWidth="1"/>
    <col min="13322" max="13322" width="36.77734375" style="74" customWidth="1"/>
    <col min="13323" max="13568" width="8.88671875" style="74"/>
    <col min="13569" max="13570" width="13.77734375" style="74" customWidth="1"/>
    <col min="13571" max="13572" width="18.77734375" style="74" customWidth="1"/>
    <col min="13573" max="13573" width="28.77734375" style="74" customWidth="1"/>
    <col min="13574" max="13574" width="15.77734375" style="74" customWidth="1"/>
    <col min="13575" max="13575" width="18.21875" style="74" customWidth="1"/>
    <col min="13576" max="13577" width="10.77734375" style="74" customWidth="1"/>
    <col min="13578" max="13578" width="36.77734375" style="74" customWidth="1"/>
    <col min="13579" max="13824" width="8.88671875" style="74"/>
    <col min="13825" max="13826" width="13.77734375" style="74" customWidth="1"/>
    <col min="13827" max="13828" width="18.77734375" style="74" customWidth="1"/>
    <col min="13829" max="13829" width="28.77734375" style="74" customWidth="1"/>
    <col min="13830" max="13830" width="15.77734375" style="74" customWidth="1"/>
    <col min="13831" max="13831" width="18.21875" style="74" customWidth="1"/>
    <col min="13832" max="13833" width="10.77734375" style="74" customWidth="1"/>
    <col min="13834" max="13834" width="36.77734375" style="74" customWidth="1"/>
    <col min="13835" max="14080" width="8.88671875" style="74"/>
    <col min="14081" max="14082" width="13.77734375" style="74" customWidth="1"/>
    <col min="14083" max="14084" width="18.77734375" style="74" customWidth="1"/>
    <col min="14085" max="14085" width="28.77734375" style="74" customWidth="1"/>
    <col min="14086" max="14086" width="15.77734375" style="74" customWidth="1"/>
    <col min="14087" max="14087" width="18.21875" style="74" customWidth="1"/>
    <col min="14088" max="14089" width="10.77734375" style="74" customWidth="1"/>
    <col min="14090" max="14090" width="36.77734375" style="74" customWidth="1"/>
    <col min="14091" max="14336" width="8.88671875" style="74"/>
    <col min="14337" max="14338" width="13.77734375" style="74" customWidth="1"/>
    <col min="14339" max="14340" width="18.77734375" style="74" customWidth="1"/>
    <col min="14341" max="14341" width="28.77734375" style="74" customWidth="1"/>
    <col min="14342" max="14342" width="15.77734375" style="74" customWidth="1"/>
    <col min="14343" max="14343" width="18.21875" style="74" customWidth="1"/>
    <col min="14344" max="14345" width="10.77734375" style="74" customWidth="1"/>
    <col min="14346" max="14346" width="36.77734375" style="74" customWidth="1"/>
    <col min="14347" max="14592" width="8.88671875" style="74"/>
    <col min="14593" max="14594" width="13.77734375" style="74" customWidth="1"/>
    <col min="14595" max="14596" width="18.77734375" style="74" customWidth="1"/>
    <col min="14597" max="14597" width="28.77734375" style="74" customWidth="1"/>
    <col min="14598" max="14598" width="15.77734375" style="74" customWidth="1"/>
    <col min="14599" max="14599" width="18.21875" style="74" customWidth="1"/>
    <col min="14600" max="14601" width="10.77734375" style="74" customWidth="1"/>
    <col min="14602" max="14602" width="36.77734375" style="74" customWidth="1"/>
    <col min="14603" max="14848" width="8.88671875" style="74"/>
    <col min="14849" max="14850" width="13.77734375" style="74" customWidth="1"/>
    <col min="14851" max="14852" width="18.77734375" style="74" customWidth="1"/>
    <col min="14853" max="14853" width="28.77734375" style="74" customWidth="1"/>
    <col min="14854" max="14854" width="15.77734375" style="74" customWidth="1"/>
    <col min="14855" max="14855" width="18.21875" style="74" customWidth="1"/>
    <col min="14856" max="14857" width="10.77734375" style="74" customWidth="1"/>
    <col min="14858" max="14858" width="36.77734375" style="74" customWidth="1"/>
    <col min="14859" max="15104" width="8.88671875" style="74"/>
    <col min="15105" max="15106" width="13.77734375" style="74" customWidth="1"/>
    <col min="15107" max="15108" width="18.77734375" style="74" customWidth="1"/>
    <col min="15109" max="15109" width="28.77734375" style="74" customWidth="1"/>
    <col min="15110" max="15110" width="15.77734375" style="74" customWidth="1"/>
    <col min="15111" max="15111" width="18.21875" style="74" customWidth="1"/>
    <col min="15112" max="15113" width="10.77734375" style="74" customWidth="1"/>
    <col min="15114" max="15114" width="36.77734375" style="74" customWidth="1"/>
    <col min="15115" max="15360" width="8.88671875" style="74"/>
    <col min="15361" max="15362" width="13.77734375" style="74" customWidth="1"/>
    <col min="15363" max="15364" width="18.77734375" style="74" customWidth="1"/>
    <col min="15365" max="15365" width="28.77734375" style="74" customWidth="1"/>
    <col min="15366" max="15366" width="15.77734375" style="74" customWidth="1"/>
    <col min="15367" max="15367" width="18.21875" style="74" customWidth="1"/>
    <col min="15368" max="15369" width="10.77734375" style="74" customWidth="1"/>
    <col min="15370" max="15370" width="36.77734375" style="74" customWidth="1"/>
    <col min="15371" max="15616" width="8.88671875" style="74"/>
    <col min="15617" max="15618" width="13.77734375" style="74" customWidth="1"/>
    <col min="15619" max="15620" width="18.77734375" style="74" customWidth="1"/>
    <col min="15621" max="15621" width="28.77734375" style="74" customWidth="1"/>
    <col min="15622" max="15622" width="15.77734375" style="74" customWidth="1"/>
    <col min="15623" max="15623" width="18.21875" style="74" customWidth="1"/>
    <col min="15624" max="15625" width="10.77734375" style="74" customWidth="1"/>
    <col min="15626" max="15626" width="36.77734375" style="74" customWidth="1"/>
    <col min="15627" max="15872" width="8.88671875" style="74"/>
    <col min="15873" max="15874" width="13.77734375" style="74" customWidth="1"/>
    <col min="15875" max="15876" width="18.77734375" style="74" customWidth="1"/>
    <col min="15877" max="15877" width="28.77734375" style="74" customWidth="1"/>
    <col min="15878" max="15878" width="15.77734375" style="74" customWidth="1"/>
    <col min="15879" max="15879" width="18.21875" style="74" customWidth="1"/>
    <col min="15880" max="15881" width="10.77734375" style="74" customWidth="1"/>
    <col min="15882" max="15882" width="36.77734375" style="74" customWidth="1"/>
    <col min="15883" max="16128" width="8.88671875" style="74"/>
    <col min="16129" max="16130" width="13.77734375" style="74" customWidth="1"/>
    <col min="16131" max="16132" width="18.77734375" style="74" customWidth="1"/>
    <col min="16133" max="16133" width="28.77734375" style="74" customWidth="1"/>
    <col min="16134" max="16134" width="15.77734375" style="74" customWidth="1"/>
    <col min="16135" max="16135" width="18.21875" style="74" customWidth="1"/>
    <col min="16136" max="16137" width="10.77734375" style="74" customWidth="1"/>
    <col min="16138" max="16138" width="36.77734375" style="74" customWidth="1"/>
    <col min="16139" max="16384" width="8.88671875" style="74"/>
  </cols>
  <sheetData>
    <row r="1" spans="1:10" ht="18.75">
      <c r="A1" s="73"/>
      <c r="B1" s="73"/>
      <c r="C1" s="73"/>
      <c r="E1" s="75"/>
    </row>
    <row r="2" spans="1:10" ht="27">
      <c r="A2" s="105" t="s">
        <v>116</v>
      </c>
      <c r="B2" s="105"/>
      <c r="C2" s="105"/>
      <c r="D2" s="105"/>
      <c r="E2" s="105"/>
      <c r="F2" s="105"/>
      <c r="G2" s="105"/>
      <c r="H2" s="105"/>
      <c r="I2" s="105"/>
      <c r="J2" s="105"/>
    </row>
    <row r="4" spans="1:10">
      <c r="J4" s="78" t="s">
        <v>117</v>
      </c>
    </row>
    <row r="5" spans="1:10" ht="20.100000000000001" customHeight="1">
      <c r="A5" s="106" t="s">
        <v>118</v>
      </c>
      <c r="B5" s="107"/>
      <c r="C5" s="106" t="s">
        <v>119</v>
      </c>
      <c r="D5" s="107"/>
      <c r="E5" s="107"/>
      <c r="F5" s="107"/>
      <c r="G5" s="106" t="s">
        <v>120</v>
      </c>
      <c r="H5" s="106" t="s">
        <v>121</v>
      </c>
      <c r="I5" s="106" t="s">
        <v>122</v>
      </c>
      <c r="J5" s="108" t="s">
        <v>123</v>
      </c>
    </row>
    <row r="6" spans="1:10" ht="27" customHeight="1">
      <c r="A6" s="79" t="s">
        <v>124</v>
      </c>
      <c r="B6" s="79" t="s">
        <v>125</v>
      </c>
      <c r="C6" s="80" t="s">
        <v>126</v>
      </c>
      <c r="D6" s="79" t="s">
        <v>127</v>
      </c>
      <c r="E6" s="79" t="s">
        <v>128</v>
      </c>
      <c r="F6" s="80" t="s">
        <v>129</v>
      </c>
      <c r="G6" s="106"/>
      <c r="H6" s="106"/>
      <c r="I6" s="106"/>
      <c r="J6" s="108"/>
    </row>
    <row r="7" spans="1:10" ht="27" customHeight="1">
      <c r="A7" s="79"/>
      <c r="B7" s="79"/>
      <c r="C7" s="80"/>
      <c r="D7" s="80"/>
      <c r="E7" s="80"/>
      <c r="F7" s="80"/>
      <c r="G7" s="81"/>
      <c r="H7" s="82">
        <f>SUM(H8:H248)</f>
        <v>6450000</v>
      </c>
      <c r="I7" s="82">
        <f>SUM(I8:I248)</f>
        <v>5450000</v>
      </c>
      <c r="J7" s="83"/>
    </row>
    <row r="8" spans="1:10" s="84" customFormat="1" ht="60" customHeight="1">
      <c r="A8" s="94" t="s">
        <v>130</v>
      </c>
      <c r="B8" s="94" t="s">
        <v>131</v>
      </c>
      <c r="C8" s="95" t="s">
        <v>132</v>
      </c>
      <c r="D8" s="96" t="s">
        <v>136</v>
      </c>
      <c r="E8" s="94" t="s">
        <v>133</v>
      </c>
      <c r="F8" s="95" t="s">
        <v>134</v>
      </c>
      <c r="G8" s="97" t="s">
        <v>135</v>
      </c>
      <c r="H8" s="98">
        <v>6450000</v>
      </c>
      <c r="I8" s="98">
        <v>5450000</v>
      </c>
      <c r="J8" s="97" t="s">
        <v>137</v>
      </c>
    </row>
    <row r="9" spans="1:10" s="89" customFormat="1" ht="69" customHeight="1">
      <c r="A9" s="85"/>
      <c r="B9" s="85"/>
      <c r="C9" s="85"/>
      <c r="D9" s="85"/>
      <c r="E9" s="85"/>
      <c r="F9" s="85"/>
      <c r="G9" s="86"/>
      <c r="H9" s="87"/>
      <c r="I9" s="87"/>
      <c r="J9" s="88"/>
    </row>
    <row r="10" spans="1:10" s="89" customFormat="1" ht="54.95" customHeight="1">
      <c r="A10" s="90"/>
      <c r="B10" s="90"/>
      <c r="C10" s="90"/>
      <c r="D10" s="90"/>
      <c r="E10" s="90"/>
      <c r="F10" s="91"/>
      <c r="G10" s="92"/>
      <c r="H10" s="92"/>
      <c r="I10" s="92"/>
      <c r="J10" s="93"/>
    </row>
    <row r="11" spans="1:10" s="89" customFormat="1" ht="54.95" customHeight="1">
      <c r="A11" s="90"/>
      <c r="B11" s="90"/>
      <c r="C11" s="90"/>
      <c r="D11" s="90"/>
      <c r="E11" s="90"/>
      <c r="F11" s="91"/>
      <c r="G11" s="92"/>
      <c r="H11" s="92"/>
      <c r="I11" s="92"/>
      <c r="J11" s="93"/>
    </row>
    <row r="12" spans="1:10" s="89" customFormat="1" ht="54.95" customHeight="1">
      <c r="A12" s="90"/>
      <c r="B12" s="90"/>
      <c r="C12" s="90"/>
      <c r="D12" s="90"/>
      <c r="E12" s="90"/>
      <c r="F12" s="91"/>
      <c r="G12" s="92"/>
      <c r="H12" s="92"/>
      <c r="I12" s="92"/>
      <c r="J12" s="93"/>
    </row>
    <row r="13" spans="1:10" s="89" customFormat="1" ht="54.95" customHeight="1">
      <c r="A13" s="90"/>
      <c r="B13" s="90"/>
      <c r="C13" s="90"/>
      <c r="D13" s="90"/>
      <c r="E13" s="90"/>
      <c r="F13" s="91"/>
      <c r="G13" s="92"/>
      <c r="H13" s="92"/>
      <c r="I13" s="92"/>
      <c r="J13" s="93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2" type="noConversion"/>
  <pageMargins left="0.24" right="0.16" top="0.63" bottom="0.56000000000000005" header="0.38" footer="0.28000000000000003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view="pageBreakPreview" zoomScaleNormal="100" zoomScaleSheetLayoutView="100" workbookViewId="0">
      <selection activeCell="E11" sqref="E11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91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34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D9" sqref="D9"/>
    </sheetView>
  </sheetViews>
  <sheetFormatPr defaultRowHeight="13.5"/>
  <cols>
    <col min="1" max="1" width="12.6640625" style="1" customWidth="1"/>
    <col min="2" max="2" width="29.6640625" style="1" customWidth="1"/>
    <col min="3" max="3" width="13.88671875" style="1" customWidth="1"/>
    <col min="4" max="5" width="11.33203125" style="1" customWidth="1"/>
    <col min="6" max="6" width="14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92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7">
        <f>SUM(C8)</f>
        <v>40000</v>
      </c>
      <c r="D7" s="47">
        <f t="shared" ref="D7:F7" si="0">SUM(D8)</f>
        <v>-10000</v>
      </c>
      <c r="E7" s="47">
        <f t="shared" si="0"/>
        <v>0</v>
      </c>
      <c r="F7" s="47">
        <f t="shared" si="0"/>
        <v>30000</v>
      </c>
      <c r="G7" s="43"/>
    </row>
    <row r="8" spans="1:7" s="12" customFormat="1" ht="47.25" customHeight="1">
      <c r="A8" s="29" t="s">
        <v>78</v>
      </c>
      <c r="B8" s="29"/>
      <c r="C8" s="33">
        <f>SUM(C9:C19)</f>
        <v>40000</v>
      </c>
      <c r="D8" s="33">
        <f t="shared" ref="D8:F8" si="1">SUM(D9:D19)</f>
        <v>-10000</v>
      </c>
      <c r="E8" s="34">
        <f t="shared" si="1"/>
        <v>0</v>
      </c>
      <c r="F8" s="34">
        <f t="shared" si="1"/>
        <v>30000</v>
      </c>
      <c r="G8" s="20"/>
    </row>
    <row r="9" spans="1:7" s="14" customFormat="1" ht="47.25" customHeight="1">
      <c r="A9" s="35" t="s">
        <v>84</v>
      </c>
      <c r="B9" s="18" t="s">
        <v>86</v>
      </c>
      <c r="C9" s="21">
        <v>40000</v>
      </c>
      <c r="D9" s="21">
        <v>-10000</v>
      </c>
      <c r="E9" s="19">
        <v>0</v>
      </c>
      <c r="F9" s="19">
        <f>C9+D9+E9</f>
        <v>30000</v>
      </c>
      <c r="G9" s="31" t="s">
        <v>87</v>
      </c>
    </row>
    <row r="10" spans="1:7" s="14" customFormat="1" ht="47.25" customHeight="1">
      <c r="A10" s="35"/>
      <c r="B10" s="18"/>
      <c r="C10" s="21"/>
      <c r="D10" s="21"/>
      <c r="E10" s="19"/>
      <c r="F10" s="19"/>
      <c r="G10" s="31"/>
    </row>
    <row r="11" spans="1:7" s="14" customFormat="1" ht="47.25" customHeight="1">
      <c r="A11" s="35"/>
      <c r="B11" s="22"/>
      <c r="C11" s="21"/>
      <c r="D11" s="21"/>
      <c r="E11" s="21"/>
      <c r="F11" s="19"/>
      <c r="G11" s="31"/>
    </row>
    <row r="12" spans="1:7" s="14" customFormat="1" ht="47.25" customHeight="1">
      <c r="A12" s="35"/>
      <c r="B12" s="18"/>
      <c r="C12" s="21"/>
      <c r="D12" s="21"/>
      <c r="E12" s="21"/>
      <c r="F12" s="19"/>
      <c r="G12" s="31"/>
    </row>
    <row r="13" spans="1:7" s="14" customFormat="1" ht="47.25" customHeight="1">
      <c r="A13" s="35"/>
      <c r="B13" s="18"/>
      <c r="C13" s="21"/>
      <c r="D13" s="21"/>
      <c r="E13" s="21"/>
      <c r="F13" s="19"/>
      <c r="G13" s="31"/>
    </row>
    <row r="14" spans="1:7" s="14" customFormat="1" ht="47.25" customHeight="1">
      <c r="A14" s="35"/>
      <c r="B14" s="18"/>
      <c r="C14" s="21"/>
      <c r="D14" s="21"/>
      <c r="E14" s="21"/>
      <c r="F14" s="19"/>
      <c r="G14" s="31"/>
    </row>
    <row r="15" spans="1:7" s="14" customFormat="1" ht="47.25" customHeight="1">
      <c r="A15" s="35"/>
      <c r="B15" s="18"/>
      <c r="C15" s="21"/>
      <c r="D15" s="21"/>
      <c r="E15" s="21"/>
      <c r="F15" s="19"/>
      <c r="G15" s="32"/>
    </row>
    <row r="16" spans="1:7" s="14" customFormat="1" ht="47.25" customHeight="1">
      <c r="A16" s="35"/>
      <c r="B16" s="18"/>
      <c r="C16" s="21"/>
      <c r="D16" s="21"/>
      <c r="E16" s="21"/>
      <c r="F16" s="19"/>
      <c r="G16" s="32"/>
    </row>
    <row r="17" spans="1:7" s="14" customFormat="1" ht="47.25" customHeight="1">
      <c r="A17" s="35"/>
      <c r="B17" s="18"/>
      <c r="C17" s="21"/>
      <c r="D17" s="21"/>
      <c r="E17" s="21"/>
      <c r="F17" s="19"/>
      <c r="G17" s="32"/>
    </row>
    <row r="18" spans="1:7" s="12" customFormat="1" ht="47.25" customHeight="1">
      <c r="A18" s="35"/>
      <c r="B18" s="45"/>
      <c r="C18" s="46"/>
      <c r="D18" s="46"/>
      <c r="E18" s="46"/>
      <c r="F18" s="46"/>
      <c r="G18" s="24"/>
    </row>
    <row r="19" spans="1:7" s="14" customFormat="1" ht="47.25" customHeight="1">
      <c r="A19" s="35"/>
      <c r="B19" s="18"/>
      <c r="C19" s="21"/>
      <c r="D19" s="21"/>
      <c r="E19" s="19"/>
      <c r="F19" s="19"/>
      <c r="G19" s="32"/>
    </row>
    <row r="20" spans="1:7" s="14" customFormat="1" ht="47.25" customHeight="1">
      <c r="A20" s="35"/>
      <c r="B20" s="18"/>
      <c r="C20" s="21"/>
      <c r="D20" s="21"/>
      <c r="E20" s="19"/>
      <c r="F20" s="19"/>
      <c r="G20" s="32"/>
    </row>
    <row r="21" spans="1:7" s="14" customFormat="1" ht="47.25" customHeight="1">
      <c r="A21" s="35"/>
      <c r="B21" s="22"/>
      <c r="C21" s="21"/>
      <c r="D21" s="21"/>
      <c r="E21" s="19"/>
      <c r="F21" s="19"/>
      <c r="G21" s="32"/>
    </row>
    <row r="22" spans="1:7" s="14" customFormat="1" ht="47.25" customHeight="1">
      <c r="A22" s="35"/>
      <c r="B22" s="18"/>
      <c r="C22" s="21"/>
      <c r="D22" s="21"/>
      <c r="E22" s="21"/>
      <c r="F22" s="19"/>
      <c r="G22" s="32"/>
    </row>
    <row r="23" spans="1:7" s="14" customFormat="1" ht="47.25" customHeight="1">
      <c r="A23" s="35"/>
      <c r="B23" s="22"/>
      <c r="C23" s="21"/>
      <c r="D23" s="21"/>
      <c r="E23" s="21"/>
      <c r="F23" s="19"/>
      <c r="G23" s="32"/>
    </row>
    <row r="24" spans="1:7" s="14" customFormat="1" ht="47.25" customHeight="1">
      <c r="A24" s="35"/>
      <c r="B24" s="18"/>
      <c r="C24" s="21"/>
      <c r="D24" s="21"/>
      <c r="E24" s="21"/>
      <c r="F24" s="19"/>
      <c r="G24" s="32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>
      <c r="G98" s="17"/>
    </row>
    <row r="99" spans="1:7">
      <c r="G99" s="17"/>
    </row>
    <row r="100" spans="1:7">
      <c r="G100" s="17"/>
    </row>
    <row r="101" spans="1:7">
      <c r="G101" s="17"/>
    </row>
    <row r="102" spans="1:7">
      <c r="G102" s="17"/>
    </row>
    <row r="103" spans="1:7">
      <c r="G103" s="17"/>
    </row>
    <row r="104" spans="1:7">
      <c r="G104" s="17"/>
    </row>
    <row r="105" spans="1:7">
      <c r="G105" s="17"/>
    </row>
    <row r="106" spans="1:7">
      <c r="G106" s="17"/>
    </row>
    <row r="107" spans="1:7">
      <c r="G107" s="17"/>
    </row>
    <row r="108" spans="1:7">
      <c r="G108" s="17"/>
    </row>
    <row r="109" spans="1:7">
      <c r="G109" s="17"/>
    </row>
    <row r="110" spans="1:7">
      <c r="G110" s="17"/>
    </row>
    <row r="111" spans="1:7">
      <c r="G111" s="17"/>
    </row>
    <row r="112" spans="1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</sheetData>
  <mergeCells count="7"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258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sqref="A1:G2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3.4414062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93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3" t="s">
        <v>3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40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50</v>
      </c>
      <c r="E6" s="27" t="s">
        <v>49</v>
      </c>
      <c r="F6" s="103"/>
      <c r="G6" s="104"/>
    </row>
    <row r="7" spans="1:7" s="12" customFormat="1" ht="47.25" customHeight="1">
      <c r="A7" s="29" t="s">
        <v>62</v>
      </c>
      <c r="B7" s="29"/>
      <c r="C7" s="34">
        <f>C8+C17+C32+C38+C40</f>
        <v>18221100</v>
      </c>
      <c r="D7" s="34">
        <f>D8+D17+D32+D38+D40</f>
        <v>-20447</v>
      </c>
      <c r="E7" s="34">
        <f>E8+E17+E32+E38+E40</f>
        <v>31714000</v>
      </c>
      <c r="F7" s="34">
        <f>F8+F17+F32+F38+F40</f>
        <v>49914653</v>
      </c>
      <c r="G7" s="20">
        <f>E7+D7</f>
        <v>31693553</v>
      </c>
    </row>
    <row r="8" spans="1:7" s="12" customFormat="1" ht="47.25" customHeight="1">
      <c r="A8" s="29" t="s">
        <v>7</v>
      </c>
      <c r="B8" s="29"/>
      <c r="C8" s="34">
        <f>SUM(C9:C16)</f>
        <v>9450000</v>
      </c>
      <c r="D8" s="33"/>
      <c r="E8" s="34">
        <f>SUM(E9:E16)</f>
        <v>13940000</v>
      </c>
      <c r="F8" s="34">
        <f>SUM(F9:F16)</f>
        <v>23390000</v>
      </c>
      <c r="G8" s="20"/>
    </row>
    <row r="9" spans="1:7" s="12" customFormat="1" ht="47.25" customHeight="1">
      <c r="A9" s="61" t="s">
        <v>55</v>
      </c>
      <c r="B9" s="62" t="s">
        <v>53</v>
      </c>
      <c r="C9" s="46">
        <v>0</v>
      </c>
      <c r="D9" s="60"/>
      <c r="E9" s="64">
        <v>150000</v>
      </c>
      <c r="F9" s="63">
        <f>SUM(C9:E9)</f>
        <v>150000</v>
      </c>
      <c r="G9" s="24"/>
    </row>
    <row r="10" spans="1:7" s="14" customFormat="1" ht="47.25" customHeight="1">
      <c r="A10" s="35" t="s">
        <v>54</v>
      </c>
      <c r="B10" s="18" t="s">
        <v>23</v>
      </c>
      <c r="C10" s="21">
        <v>1000000</v>
      </c>
      <c r="D10" s="21"/>
      <c r="E10" s="21">
        <v>1250000</v>
      </c>
      <c r="F10" s="63">
        <f t="shared" ref="F10:F16" si="0">SUM(C10:E10)</f>
        <v>2250000</v>
      </c>
      <c r="G10" s="31"/>
    </row>
    <row r="11" spans="1:7" s="14" customFormat="1" ht="47.25" customHeight="1">
      <c r="A11" s="35" t="s">
        <v>22</v>
      </c>
      <c r="B11" s="18" t="s">
        <v>27</v>
      </c>
      <c r="C11" s="21">
        <v>3000000</v>
      </c>
      <c r="D11" s="21"/>
      <c r="E11" s="21">
        <v>2000000</v>
      </c>
      <c r="F11" s="63">
        <f t="shared" si="0"/>
        <v>5000000</v>
      </c>
      <c r="G11" s="31"/>
    </row>
    <row r="12" spans="1:7" s="14" customFormat="1" ht="47.25" customHeight="1">
      <c r="A12" s="55" t="s">
        <v>24</v>
      </c>
      <c r="B12" s="18" t="s">
        <v>28</v>
      </c>
      <c r="C12" s="21">
        <v>250000</v>
      </c>
      <c r="D12" s="21"/>
      <c r="E12" s="21">
        <v>250000</v>
      </c>
      <c r="F12" s="63">
        <f t="shared" si="0"/>
        <v>500000</v>
      </c>
      <c r="G12" s="31"/>
    </row>
    <row r="13" spans="1:7" s="14" customFormat="1" ht="47.25" customHeight="1">
      <c r="A13" s="59" t="s">
        <v>51</v>
      </c>
      <c r="B13" s="18" t="s">
        <v>56</v>
      </c>
      <c r="C13" s="21">
        <v>0</v>
      </c>
      <c r="D13" s="21"/>
      <c r="E13" s="21">
        <v>150000</v>
      </c>
      <c r="F13" s="63">
        <f t="shared" si="0"/>
        <v>150000</v>
      </c>
      <c r="G13" s="31"/>
    </row>
    <row r="14" spans="1:7" s="14" customFormat="1" ht="47.25" customHeight="1">
      <c r="A14" s="59" t="s">
        <v>51</v>
      </c>
      <c r="B14" s="18" t="s">
        <v>52</v>
      </c>
      <c r="C14" s="21">
        <v>0</v>
      </c>
      <c r="D14" s="21"/>
      <c r="E14" s="21">
        <v>50000</v>
      </c>
      <c r="F14" s="63">
        <f t="shared" si="0"/>
        <v>50000</v>
      </c>
      <c r="G14" s="31"/>
    </row>
    <row r="15" spans="1:7" s="14" customFormat="1" ht="61.5" customHeight="1">
      <c r="A15" s="59" t="s">
        <v>51</v>
      </c>
      <c r="B15" s="18" t="s">
        <v>72</v>
      </c>
      <c r="C15" s="21">
        <v>200000</v>
      </c>
      <c r="D15" s="21"/>
      <c r="E15" s="21">
        <v>90000</v>
      </c>
      <c r="F15" s="63">
        <f t="shared" si="0"/>
        <v>290000</v>
      </c>
      <c r="G15" s="31"/>
    </row>
    <row r="16" spans="1:7" s="14" customFormat="1" ht="47.25" customHeight="1">
      <c r="A16" s="56" t="s">
        <v>25</v>
      </c>
      <c r="B16" s="18" t="s">
        <v>41</v>
      </c>
      <c r="C16" s="21">
        <v>5000000</v>
      </c>
      <c r="D16" s="21"/>
      <c r="E16" s="21">
        <v>10000000</v>
      </c>
      <c r="F16" s="63">
        <f t="shared" si="0"/>
        <v>15000000</v>
      </c>
      <c r="G16" s="31"/>
    </row>
    <row r="17" spans="1:7" s="12" customFormat="1" ht="47.25" customHeight="1">
      <c r="A17" s="29" t="s">
        <v>36</v>
      </c>
      <c r="B17" s="29"/>
      <c r="C17" s="34">
        <f>SUM(C18:C31)</f>
        <v>6014100</v>
      </c>
      <c r="D17" s="34">
        <f>SUM(D18:D31)</f>
        <v>-10000</v>
      </c>
      <c r="E17" s="34">
        <f>SUM(E18:E31)</f>
        <v>2664000</v>
      </c>
      <c r="F17" s="34">
        <f>SUM(F18:F31)</f>
        <v>8668100</v>
      </c>
      <c r="G17" s="20"/>
    </row>
    <row r="18" spans="1:7" s="14" customFormat="1" ht="47.25" customHeight="1">
      <c r="A18" s="55" t="s">
        <v>13</v>
      </c>
      <c r="B18" s="18" t="s">
        <v>29</v>
      </c>
      <c r="C18" s="21">
        <v>15000</v>
      </c>
      <c r="D18" s="21"/>
      <c r="E18" s="21">
        <v>35000</v>
      </c>
      <c r="F18" s="19">
        <f>SUM(C18:E18)</f>
        <v>50000</v>
      </c>
      <c r="G18" s="31"/>
    </row>
    <row r="19" spans="1:7" s="14" customFormat="1" ht="47.25" customHeight="1">
      <c r="A19" s="55" t="s">
        <v>13</v>
      </c>
      <c r="B19" s="18" t="s">
        <v>30</v>
      </c>
      <c r="C19" s="21">
        <v>200100</v>
      </c>
      <c r="D19" s="21"/>
      <c r="E19" s="21">
        <v>200000</v>
      </c>
      <c r="F19" s="19">
        <f t="shared" ref="F19:F31" si="1">SUM(C19:E19)</f>
        <v>400100</v>
      </c>
      <c r="G19" s="31"/>
    </row>
    <row r="20" spans="1:7" s="14" customFormat="1" ht="47.25" customHeight="1">
      <c r="A20" s="55" t="s">
        <v>13</v>
      </c>
      <c r="B20" s="18" t="s">
        <v>26</v>
      </c>
      <c r="C20" s="21">
        <v>660000</v>
      </c>
      <c r="D20" s="21"/>
      <c r="E20" s="21">
        <v>60000</v>
      </c>
      <c r="F20" s="19">
        <f t="shared" si="1"/>
        <v>720000</v>
      </c>
      <c r="G20" s="31"/>
    </row>
    <row r="21" spans="1:7" s="14" customFormat="1" ht="47.25" customHeight="1">
      <c r="A21" s="59" t="s">
        <v>13</v>
      </c>
      <c r="B21" s="18" t="s">
        <v>71</v>
      </c>
      <c r="C21" s="21">
        <v>301000</v>
      </c>
      <c r="D21" s="21"/>
      <c r="E21" s="21">
        <v>199000</v>
      </c>
      <c r="F21" s="19">
        <f t="shared" si="1"/>
        <v>500000</v>
      </c>
      <c r="G21" s="31"/>
    </row>
    <row r="22" spans="1:7" s="14" customFormat="1" ht="47.25" customHeight="1">
      <c r="A22" s="55" t="s">
        <v>14</v>
      </c>
      <c r="B22" s="18" t="s">
        <v>42</v>
      </c>
      <c r="C22" s="21">
        <v>125000</v>
      </c>
      <c r="D22" s="21"/>
      <c r="E22" s="21">
        <v>175000</v>
      </c>
      <c r="F22" s="19">
        <f t="shared" si="1"/>
        <v>300000</v>
      </c>
      <c r="G22" s="31"/>
    </row>
    <row r="23" spans="1:7" s="14" customFormat="1" ht="58.5" customHeight="1">
      <c r="A23" s="55" t="s">
        <v>14</v>
      </c>
      <c r="B23" s="18" t="s">
        <v>43</v>
      </c>
      <c r="C23" s="21">
        <v>30000</v>
      </c>
      <c r="D23" s="21"/>
      <c r="E23" s="21">
        <v>1470000</v>
      </c>
      <c r="F23" s="19">
        <f t="shared" si="1"/>
        <v>1500000</v>
      </c>
      <c r="G23" s="30" t="s">
        <v>112</v>
      </c>
    </row>
    <row r="24" spans="1:7" s="14" customFormat="1" ht="66.75" customHeight="1">
      <c r="A24" s="99" t="s">
        <v>14</v>
      </c>
      <c r="B24" s="18" t="s">
        <v>138</v>
      </c>
      <c r="C24" s="21">
        <v>40000</v>
      </c>
      <c r="D24" s="21">
        <v>-10000</v>
      </c>
      <c r="E24" s="21"/>
      <c r="F24" s="19">
        <f t="shared" ref="F24" si="2">SUM(C24:E24)</f>
        <v>30000</v>
      </c>
      <c r="G24" s="31"/>
    </row>
    <row r="25" spans="1:7" s="14" customFormat="1" ht="47.25" customHeight="1">
      <c r="A25" s="57" t="s">
        <v>14</v>
      </c>
      <c r="B25" s="18" t="s">
        <v>44</v>
      </c>
      <c r="C25" s="21">
        <v>200000</v>
      </c>
      <c r="D25" s="21"/>
      <c r="E25" s="21">
        <v>80000</v>
      </c>
      <c r="F25" s="19">
        <f t="shared" si="1"/>
        <v>280000</v>
      </c>
      <c r="G25" s="31"/>
    </row>
    <row r="26" spans="1:7" s="14" customFormat="1" ht="47.25" customHeight="1">
      <c r="A26" s="59" t="s">
        <v>14</v>
      </c>
      <c r="B26" s="18" t="s">
        <v>113</v>
      </c>
      <c r="C26" s="21">
        <v>30000</v>
      </c>
      <c r="D26" s="21"/>
      <c r="E26" s="21">
        <v>20000</v>
      </c>
      <c r="F26" s="19">
        <f>SUM(C26:E26)</f>
        <v>50000</v>
      </c>
      <c r="G26" s="31"/>
    </row>
    <row r="27" spans="1:7" s="14" customFormat="1" ht="59.25" customHeight="1">
      <c r="A27" s="59" t="s">
        <v>14</v>
      </c>
      <c r="B27" s="18" t="s">
        <v>85</v>
      </c>
      <c r="C27" s="21">
        <v>3150000</v>
      </c>
      <c r="D27" s="21"/>
      <c r="E27" s="21"/>
      <c r="F27" s="19">
        <f>SUM(C27:E27)</f>
        <v>3150000</v>
      </c>
      <c r="G27" s="30" t="s">
        <v>88</v>
      </c>
    </row>
    <row r="28" spans="1:7" s="14" customFormat="1" ht="47.25" customHeight="1">
      <c r="A28" s="59" t="s">
        <v>69</v>
      </c>
      <c r="B28" s="18" t="s">
        <v>68</v>
      </c>
      <c r="C28" s="21">
        <v>10000</v>
      </c>
      <c r="D28" s="21"/>
      <c r="E28" s="21">
        <v>50000</v>
      </c>
      <c r="F28" s="19">
        <f>SUM(C28:E28)</f>
        <v>60000</v>
      </c>
      <c r="G28" s="31"/>
    </row>
    <row r="29" spans="1:7" s="14" customFormat="1" ht="47.25" customHeight="1">
      <c r="A29" s="55" t="s">
        <v>15</v>
      </c>
      <c r="B29" s="18" t="s">
        <v>45</v>
      </c>
      <c r="C29" s="21">
        <v>1100000</v>
      </c>
      <c r="D29" s="21"/>
      <c r="E29" s="21">
        <v>150000</v>
      </c>
      <c r="F29" s="19">
        <f>SUM(C29:E29)</f>
        <v>1250000</v>
      </c>
      <c r="G29" s="31"/>
    </row>
    <row r="30" spans="1:7" s="14" customFormat="1" ht="47.25" customHeight="1">
      <c r="A30" s="55" t="s">
        <v>15</v>
      </c>
      <c r="B30" s="18" t="s">
        <v>31</v>
      </c>
      <c r="C30" s="21">
        <v>100000</v>
      </c>
      <c r="D30" s="21"/>
      <c r="E30" s="21">
        <v>200000</v>
      </c>
      <c r="F30" s="19">
        <f t="shared" si="1"/>
        <v>300000</v>
      </c>
      <c r="G30" s="31"/>
    </row>
    <row r="31" spans="1:7" s="14" customFormat="1" ht="47.25" customHeight="1">
      <c r="A31" s="55" t="s">
        <v>32</v>
      </c>
      <c r="B31" s="18" t="s">
        <v>58</v>
      </c>
      <c r="C31" s="21">
        <v>53000</v>
      </c>
      <c r="D31" s="21"/>
      <c r="E31" s="21">
        <v>25000</v>
      </c>
      <c r="F31" s="19">
        <f t="shared" si="1"/>
        <v>78000</v>
      </c>
      <c r="G31" s="31"/>
    </row>
    <row r="32" spans="1:7" s="12" customFormat="1" ht="47.25" customHeight="1">
      <c r="A32" s="29" t="s">
        <v>37</v>
      </c>
      <c r="B32" s="29"/>
      <c r="C32" s="34">
        <f>SUM(C33:C37)</f>
        <v>1940000</v>
      </c>
      <c r="D32" s="34">
        <f t="shared" ref="D32:F32" si="3">SUM(D33:D37)</f>
        <v>0</v>
      </c>
      <c r="E32" s="34">
        <f t="shared" si="3"/>
        <v>10500000</v>
      </c>
      <c r="F32" s="34">
        <f t="shared" si="3"/>
        <v>12440000</v>
      </c>
      <c r="G32" s="20"/>
    </row>
    <row r="33" spans="1:7" s="14" customFormat="1" ht="47.25" customHeight="1">
      <c r="A33" s="55" t="s">
        <v>33</v>
      </c>
      <c r="B33" s="18" t="s">
        <v>57</v>
      </c>
      <c r="C33" s="21">
        <v>240000</v>
      </c>
      <c r="D33" s="21"/>
      <c r="E33" s="21">
        <v>3760000</v>
      </c>
      <c r="F33" s="19">
        <f>SUM(C33:E33)</f>
        <v>4000000</v>
      </c>
      <c r="G33" s="31"/>
    </row>
    <row r="34" spans="1:7" s="14" customFormat="1" ht="47.25" customHeight="1">
      <c r="A34" s="55" t="s">
        <v>33</v>
      </c>
      <c r="B34" s="18" t="s">
        <v>59</v>
      </c>
      <c r="C34" s="21">
        <v>0</v>
      </c>
      <c r="D34" s="21"/>
      <c r="E34" s="21">
        <v>4500000</v>
      </c>
      <c r="F34" s="19">
        <f t="shared" ref="F34:F37" si="4">SUM(C34:E34)</f>
        <v>4500000</v>
      </c>
      <c r="G34" s="31"/>
    </row>
    <row r="35" spans="1:7" s="14" customFormat="1" ht="47.25" customHeight="1">
      <c r="A35" s="55" t="s">
        <v>33</v>
      </c>
      <c r="B35" s="18" t="s">
        <v>46</v>
      </c>
      <c r="C35" s="21">
        <v>960000</v>
      </c>
      <c r="D35" s="21"/>
      <c r="E35" s="21">
        <v>2040000</v>
      </c>
      <c r="F35" s="19">
        <f t="shared" si="4"/>
        <v>3000000</v>
      </c>
      <c r="G35" s="31"/>
    </row>
    <row r="36" spans="1:7" s="14" customFormat="1" ht="47.25" customHeight="1">
      <c r="A36" s="55" t="s">
        <v>33</v>
      </c>
      <c r="B36" s="18" t="s">
        <v>47</v>
      </c>
      <c r="C36" s="21">
        <v>140000</v>
      </c>
      <c r="D36" s="21"/>
      <c r="E36" s="21">
        <v>100000</v>
      </c>
      <c r="F36" s="19">
        <f t="shared" si="4"/>
        <v>240000</v>
      </c>
      <c r="G36" s="31"/>
    </row>
    <row r="37" spans="1:7" s="14" customFormat="1" ht="47.25" customHeight="1">
      <c r="A37" s="57" t="s">
        <v>33</v>
      </c>
      <c r="B37" s="18" t="s">
        <v>48</v>
      </c>
      <c r="C37" s="21">
        <v>600000</v>
      </c>
      <c r="D37" s="21"/>
      <c r="E37" s="21">
        <v>100000</v>
      </c>
      <c r="F37" s="19">
        <f t="shared" si="4"/>
        <v>700000</v>
      </c>
      <c r="G37" s="31"/>
    </row>
    <row r="38" spans="1:7" s="12" customFormat="1" ht="47.25" customHeight="1">
      <c r="A38" s="48" t="s">
        <v>38</v>
      </c>
      <c r="B38" s="29"/>
      <c r="C38" s="34">
        <f>SUM(C39)</f>
        <v>0</v>
      </c>
      <c r="D38" s="34">
        <f t="shared" ref="D38:E38" si="5">SUM(D39)</f>
        <v>0</v>
      </c>
      <c r="E38" s="34">
        <f t="shared" si="5"/>
        <v>100000</v>
      </c>
      <c r="F38" s="34">
        <f>SUM(C38:E38)</f>
        <v>100000</v>
      </c>
      <c r="G38" s="20"/>
    </row>
    <row r="39" spans="1:7" s="14" customFormat="1" ht="47.25" customHeight="1">
      <c r="A39" s="55" t="s">
        <v>34</v>
      </c>
      <c r="B39" s="18" t="s">
        <v>139</v>
      </c>
      <c r="C39" s="21">
        <v>0</v>
      </c>
      <c r="D39" s="21"/>
      <c r="E39" s="21">
        <v>100000</v>
      </c>
      <c r="F39" s="19">
        <f>SUM(C39:E39)</f>
        <v>100000</v>
      </c>
      <c r="G39" s="31"/>
    </row>
    <row r="40" spans="1:7" s="12" customFormat="1" ht="47.25" customHeight="1">
      <c r="A40" s="48" t="s">
        <v>39</v>
      </c>
      <c r="B40" s="29"/>
      <c r="C40" s="34">
        <f>SUM(C41:C46)</f>
        <v>817000</v>
      </c>
      <c r="D40" s="34">
        <f t="shared" ref="D40:F40" si="6">SUM(D41:D46)</f>
        <v>-10447</v>
      </c>
      <c r="E40" s="34">
        <f t="shared" si="6"/>
        <v>4510000</v>
      </c>
      <c r="F40" s="34">
        <f t="shared" si="6"/>
        <v>5316553</v>
      </c>
      <c r="G40" s="20"/>
    </row>
    <row r="41" spans="1:7" s="12" customFormat="1" ht="47.25" customHeight="1">
      <c r="A41" s="72" t="s">
        <v>96</v>
      </c>
      <c r="B41" s="70" t="s">
        <v>109</v>
      </c>
      <c r="C41" s="63">
        <v>17000</v>
      </c>
      <c r="D41" s="71"/>
      <c r="E41" s="63">
        <v>30000</v>
      </c>
      <c r="F41" s="63">
        <v>47000</v>
      </c>
      <c r="G41" s="24"/>
    </row>
    <row r="42" spans="1:7" s="12" customFormat="1" ht="47.25" customHeight="1">
      <c r="A42" s="69" t="s">
        <v>108</v>
      </c>
      <c r="B42" s="18" t="s">
        <v>60</v>
      </c>
      <c r="C42" s="21">
        <v>0</v>
      </c>
      <c r="D42" s="21"/>
      <c r="E42" s="21">
        <v>492000</v>
      </c>
      <c r="F42" s="19">
        <f>SUM(C42:E42)</f>
        <v>492000</v>
      </c>
      <c r="G42" s="24"/>
    </row>
    <row r="43" spans="1:7" s="14" customFormat="1" ht="47.25" customHeight="1">
      <c r="A43" s="69" t="s">
        <v>96</v>
      </c>
      <c r="B43" s="18" t="s">
        <v>61</v>
      </c>
      <c r="C43" s="21">
        <v>0</v>
      </c>
      <c r="D43" s="21"/>
      <c r="E43" s="21">
        <v>8000</v>
      </c>
      <c r="F43" s="19">
        <f>SUM(C43:E43)</f>
        <v>8000</v>
      </c>
      <c r="G43" s="31"/>
    </row>
    <row r="44" spans="1:7" s="14" customFormat="1" ht="63" customHeight="1">
      <c r="A44" s="69" t="s">
        <v>96</v>
      </c>
      <c r="B44" s="18" t="s">
        <v>140</v>
      </c>
      <c r="C44" s="21">
        <v>0</v>
      </c>
      <c r="D44" s="21"/>
      <c r="E44" s="21">
        <v>500000</v>
      </c>
      <c r="F44" s="19">
        <f>SUM(C44:E44)</f>
        <v>500000</v>
      </c>
      <c r="G44" s="31"/>
    </row>
    <row r="45" spans="1:7" s="14" customFormat="1" ht="47.25" customHeight="1">
      <c r="A45" s="57" t="s">
        <v>35</v>
      </c>
      <c r="B45" s="18" t="s">
        <v>141</v>
      </c>
      <c r="C45" s="21">
        <v>700000</v>
      </c>
      <c r="D45" s="21"/>
      <c r="E45" s="21">
        <v>3480000</v>
      </c>
      <c r="F45" s="19">
        <f>SUM(C45:E45)</f>
        <v>4180000</v>
      </c>
      <c r="G45" s="31"/>
    </row>
    <row r="46" spans="1:7" s="14" customFormat="1" ht="66" customHeight="1">
      <c r="A46" s="59" t="s">
        <v>110</v>
      </c>
      <c r="B46" s="18" t="s">
        <v>111</v>
      </c>
      <c r="C46" s="21">
        <v>100000</v>
      </c>
      <c r="D46" s="21">
        <v>-10447</v>
      </c>
      <c r="E46" s="21"/>
      <c r="F46" s="19">
        <f>SUM(C46:E46)</f>
        <v>89553</v>
      </c>
      <c r="G46" s="31"/>
    </row>
    <row r="47" spans="1:7" s="14" customFormat="1" ht="47.25" customHeight="1">
      <c r="A47" s="59"/>
      <c r="B47" s="68"/>
      <c r="C47" s="68"/>
      <c r="D47" s="68"/>
      <c r="E47" s="68"/>
      <c r="F47" s="68"/>
      <c r="G47" s="31"/>
    </row>
    <row r="48" spans="1:7" s="14" customFormat="1" ht="47.25" customHeight="1">
      <c r="A48" s="36"/>
      <c r="B48" s="37"/>
      <c r="C48" s="38"/>
      <c r="D48" s="38"/>
      <c r="E48" s="38"/>
      <c r="F48" s="39"/>
      <c r="G48" s="40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 ht="14.25">
      <c r="A71" s="13"/>
      <c r="B71" s="13"/>
      <c r="C71" s="13"/>
      <c r="D71" s="13"/>
      <c r="E71" s="13"/>
      <c r="F71" s="13"/>
      <c r="G71" s="16"/>
    </row>
    <row r="72" spans="1:7" ht="14.25">
      <c r="A72" s="13"/>
      <c r="B72" s="13"/>
      <c r="C72" s="13"/>
      <c r="D72" s="13"/>
      <c r="E72" s="13"/>
      <c r="F72" s="13"/>
      <c r="G72" s="16"/>
    </row>
    <row r="73" spans="1:7" ht="14.25">
      <c r="A73" s="13"/>
      <c r="B73" s="13"/>
      <c r="C73" s="13"/>
      <c r="D73" s="13"/>
      <c r="E73" s="13"/>
      <c r="F73" s="13"/>
      <c r="G73" s="16"/>
    </row>
    <row r="74" spans="1:7" ht="14.25">
      <c r="A74" s="13"/>
      <c r="B74" s="13"/>
      <c r="C74" s="13"/>
      <c r="D74" s="13"/>
      <c r="E74" s="13"/>
      <c r="F74" s="13"/>
      <c r="G74" s="16"/>
    </row>
    <row r="75" spans="1:7" ht="14.25">
      <c r="A75" s="13"/>
      <c r="B75" s="13"/>
      <c r="C75" s="13"/>
      <c r="D75" s="13"/>
      <c r="E75" s="13"/>
      <c r="F75" s="13"/>
      <c r="G75" s="16"/>
    </row>
    <row r="76" spans="1:7" ht="14.25">
      <c r="A76" s="13"/>
      <c r="B76" s="13"/>
      <c r="C76" s="13"/>
      <c r="D76" s="13"/>
      <c r="E76" s="13"/>
      <c r="F76" s="13"/>
      <c r="G76" s="16"/>
    </row>
    <row r="77" spans="1:7" ht="14.25">
      <c r="A77" s="13"/>
      <c r="B77" s="13"/>
      <c r="C77" s="13"/>
      <c r="D77" s="13"/>
      <c r="E77" s="13"/>
      <c r="F77" s="13"/>
      <c r="G77" s="16"/>
    </row>
    <row r="78" spans="1:7" ht="14.25">
      <c r="A78" s="13"/>
      <c r="B78" s="13"/>
      <c r="C78" s="13"/>
      <c r="D78" s="13"/>
      <c r="E78" s="13"/>
      <c r="F78" s="13"/>
      <c r="G78" s="16"/>
    </row>
    <row r="79" spans="1:7" ht="14.25">
      <c r="A79" s="13"/>
      <c r="B79" s="13"/>
      <c r="C79" s="13"/>
      <c r="D79" s="13"/>
      <c r="E79" s="13"/>
      <c r="F79" s="13"/>
      <c r="G79" s="16"/>
    </row>
    <row r="80" spans="1:7" ht="14.25">
      <c r="A80" s="13"/>
      <c r="B80" s="13"/>
      <c r="C80" s="13"/>
      <c r="D80" s="13"/>
      <c r="E80" s="13"/>
      <c r="F80" s="13"/>
      <c r="G80" s="16"/>
    </row>
    <row r="81" spans="1:7" ht="14.25">
      <c r="A81" s="13"/>
      <c r="B81" s="13"/>
      <c r="C81" s="13"/>
      <c r="D81" s="13"/>
      <c r="E81" s="13"/>
      <c r="F81" s="13"/>
      <c r="G81" s="16"/>
    </row>
    <row r="82" spans="1:7" ht="14.25">
      <c r="A82" s="13"/>
      <c r="B82" s="13"/>
      <c r="C82" s="13"/>
      <c r="D82" s="13"/>
      <c r="E82" s="13"/>
      <c r="F82" s="13"/>
      <c r="G82" s="16"/>
    </row>
    <row r="83" spans="1:7" ht="14.25">
      <c r="A83" s="13"/>
      <c r="B83" s="13"/>
      <c r="C83" s="13"/>
      <c r="D83" s="13"/>
      <c r="E83" s="13"/>
      <c r="F83" s="13"/>
      <c r="G83" s="16"/>
    </row>
    <row r="84" spans="1:7" ht="14.25">
      <c r="A84" s="13"/>
      <c r="B84" s="13"/>
      <c r="C84" s="13"/>
      <c r="D84" s="13"/>
      <c r="E84" s="13"/>
      <c r="F84" s="13"/>
      <c r="G84" s="16"/>
    </row>
    <row r="85" spans="1:7" ht="14.25">
      <c r="A85" s="13"/>
      <c r="B85" s="13"/>
      <c r="C85" s="13"/>
      <c r="D85" s="13"/>
      <c r="E85" s="13"/>
      <c r="F85" s="13"/>
      <c r="G85" s="16"/>
    </row>
    <row r="86" spans="1:7" ht="14.25">
      <c r="A86" s="13"/>
      <c r="B86" s="13"/>
      <c r="C86" s="13"/>
      <c r="D86" s="13"/>
      <c r="E86" s="13"/>
      <c r="F86" s="13"/>
      <c r="G86" s="16"/>
    </row>
    <row r="87" spans="1:7" ht="14.25">
      <c r="A87" s="13"/>
      <c r="B87" s="13"/>
      <c r="C87" s="13"/>
      <c r="D87" s="13"/>
      <c r="E87" s="13"/>
      <c r="F87" s="13"/>
      <c r="G87" s="16"/>
    </row>
    <row r="88" spans="1:7" ht="14.25">
      <c r="A88" s="13"/>
      <c r="B88" s="13"/>
      <c r="C88" s="13"/>
      <c r="D88" s="13"/>
      <c r="E88" s="13"/>
      <c r="F88" s="13"/>
      <c r="G88" s="16"/>
    </row>
    <row r="89" spans="1:7" ht="14.25">
      <c r="A89" s="13"/>
      <c r="B89" s="13"/>
      <c r="C89" s="13"/>
      <c r="D89" s="13"/>
      <c r="E89" s="13"/>
      <c r="F89" s="13"/>
      <c r="G89" s="16"/>
    </row>
    <row r="90" spans="1:7" ht="14.25">
      <c r="A90" s="13"/>
      <c r="B90" s="13"/>
      <c r="C90" s="13"/>
      <c r="D90" s="13"/>
      <c r="E90" s="13"/>
      <c r="F90" s="13"/>
      <c r="G90" s="16"/>
    </row>
    <row r="91" spans="1:7" ht="14.25">
      <c r="A91" s="13"/>
      <c r="B91" s="13"/>
      <c r="C91" s="13"/>
      <c r="D91" s="13"/>
      <c r="E91" s="13"/>
      <c r="F91" s="13"/>
      <c r="G91" s="16"/>
    </row>
    <row r="92" spans="1:7" ht="14.25">
      <c r="A92" s="13"/>
      <c r="B92" s="13"/>
      <c r="C92" s="13"/>
      <c r="D92" s="13"/>
      <c r="E92" s="13"/>
      <c r="F92" s="13"/>
      <c r="G92" s="16"/>
    </row>
    <row r="93" spans="1:7" ht="14.25">
      <c r="A93" s="13"/>
      <c r="B93" s="13"/>
      <c r="C93" s="13"/>
      <c r="D93" s="13"/>
      <c r="E93" s="13"/>
      <c r="F93" s="13"/>
      <c r="G93" s="16"/>
    </row>
    <row r="94" spans="1:7" ht="14.25">
      <c r="A94" s="13"/>
      <c r="B94" s="13"/>
      <c r="C94" s="13"/>
      <c r="D94" s="13"/>
      <c r="E94" s="13"/>
      <c r="F94" s="13"/>
      <c r="G94" s="16"/>
    </row>
    <row r="95" spans="1:7" ht="14.25">
      <c r="A95" s="13"/>
      <c r="B95" s="13"/>
      <c r="C95" s="13"/>
      <c r="D95" s="13"/>
      <c r="E95" s="13"/>
      <c r="F95" s="13"/>
      <c r="G95" s="16"/>
    </row>
    <row r="96" spans="1:7" ht="14.25">
      <c r="A96" s="13"/>
      <c r="B96" s="13"/>
      <c r="C96" s="13"/>
      <c r="D96" s="13"/>
      <c r="E96" s="13"/>
      <c r="F96" s="13"/>
      <c r="G96" s="16"/>
    </row>
    <row r="97" spans="1:7" ht="14.25">
      <c r="A97" s="13"/>
      <c r="B97" s="13"/>
      <c r="C97" s="13"/>
      <c r="D97" s="13"/>
      <c r="E97" s="13"/>
      <c r="F97" s="13"/>
      <c r="G97" s="16"/>
    </row>
    <row r="98" spans="1:7" ht="14.25">
      <c r="A98" s="13"/>
      <c r="B98" s="13"/>
      <c r="C98" s="13"/>
      <c r="D98" s="13"/>
      <c r="E98" s="13"/>
      <c r="F98" s="13"/>
      <c r="G98" s="16"/>
    </row>
    <row r="99" spans="1:7" ht="14.25">
      <c r="A99" s="13"/>
      <c r="B99" s="13"/>
      <c r="C99" s="13"/>
      <c r="D99" s="13"/>
      <c r="E99" s="13"/>
      <c r="F99" s="13"/>
      <c r="G99" s="16"/>
    </row>
    <row r="100" spans="1:7" ht="14.25">
      <c r="A100" s="13"/>
      <c r="B100" s="13"/>
      <c r="C100" s="13"/>
      <c r="D100" s="13"/>
      <c r="E100" s="13"/>
      <c r="F100" s="13"/>
      <c r="G100" s="16"/>
    </row>
    <row r="101" spans="1:7" ht="14.25">
      <c r="A101" s="13"/>
      <c r="B101" s="13"/>
      <c r="C101" s="13"/>
      <c r="D101" s="13"/>
      <c r="E101" s="13"/>
      <c r="F101" s="13"/>
      <c r="G101" s="16"/>
    </row>
    <row r="102" spans="1:7" ht="14.25">
      <c r="A102" s="13"/>
      <c r="B102" s="13"/>
      <c r="C102" s="13"/>
      <c r="D102" s="13"/>
      <c r="E102" s="13"/>
      <c r="F102" s="13"/>
      <c r="G102" s="16"/>
    </row>
    <row r="103" spans="1:7" ht="14.25">
      <c r="A103" s="13"/>
      <c r="B103" s="13"/>
      <c r="C103" s="13"/>
      <c r="D103" s="13"/>
      <c r="E103" s="13"/>
      <c r="F103" s="13"/>
      <c r="G103" s="16"/>
    </row>
    <row r="104" spans="1:7" ht="14.25">
      <c r="A104" s="13"/>
      <c r="B104" s="13"/>
      <c r="C104" s="13"/>
      <c r="D104" s="13"/>
      <c r="E104" s="13"/>
      <c r="F104" s="13"/>
      <c r="G104" s="16"/>
    </row>
    <row r="105" spans="1:7" ht="14.25">
      <c r="A105" s="13"/>
      <c r="B105" s="13"/>
      <c r="C105" s="13"/>
      <c r="D105" s="13"/>
      <c r="E105" s="13"/>
      <c r="F105" s="13"/>
      <c r="G105" s="16"/>
    </row>
    <row r="106" spans="1:7" ht="14.25">
      <c r="A106" s="13"/>
      <c r="B106" s="13"/>
      <c r="C106" s="13"/>
      <c r="D106" s="13"/>
      <c r="E106" s="13"/>
      <c r="F106" s="13"/>
      <c r="G106" s="16"/>
    </row>
    <row r="107" spans="1:7" ht="14.25">
      <c r="A107" s="13"/>
      <c r="B107" s="13"/>
      <c r="C107" s="13"/>
      <c r="D107" s="13"/>
      <c r="E107" s="13"/>
      <c r="F107" s="13"/>
      <c r="G107" s="16"/>
    </row>
    <row r="108" spans="1:7" ht="14.25">
      <c r="A108" s="13"/>
      <c r="B108" s="13"/>
      <c r="C108" s="13"/>
      <c r="D108" s="13"/>
      <c r="E108" s="13"/>
      <c r="F108" s="13"/>
      <c r="G108" s="16"/>
    </row>
    <row r="109" spans="1:7" ht="14.25">
      <c r="A109" s="13"/>
      <c r="B109" s="13"/>
      <c r="C109" s="13"/>
      <c r="D109" s="13"/>
      <c r="E109" s="13"/>
      <c r="F109" s="13"/>
      <c r="G109" s="16"/>
    </row>
    <row r="110" spans="1:7" ht="14.25">
      <c r="A110" s="13"/>
      <c r="B110" s="13"/>
      <c r="C110" s="13"/>
      <c r="D110" s="13"/>
      <c r="E110" s="13"/>
      <c r="F110" s="13"/>
      <c r="G110" s="16"/>
    </row>
    <row r="111" spans="1:7" ht="14.25">
      <c r="A111" s="13"/>
      <c r="B111" s="13"/>
      <c r="C111" s="13"/>
      <c r="D111" s="13"/>
      <c r="E111" s="13"/>
      <c r="F111" s="13"/>
      <c r="G111" s="16"/>
    </row>
    <row r="112" spans="1:7" ht="14.25">
      <c r="A112" s="13"/>
      <c r="B112" s="13"/>
      <c r="C112" s="13"/>
      <c r="D112" s="13"/>
      <c r="E112" s="13"/>
      <c r="F112" s="13"/>
      <c r="G112" s="16"/>
    </row>
    <row r="113" spans="1:7" ht="14.25">
      <c r="A113" s="13"/>
      <c r="B113" s="13"/>
      <c r="C113" s="13"/>
      <c r="D113" s="13"/>
      <c r="E113" s="13"/>
      <c r="F113" s="13"/>
      <c r="G113" s="16"/>
    </row>
    <row r="114" spans="1:7" ht="14.25">
      <c r="A114" s="13"/>
      <c r="B114" s="13"/>
      <c r="C114" s="13"/>
      <c r="D114" s="13"/>
      <c r="E114" s="13"/>
      <c r="F114" s="13"/>
      <c r="G114" s="16"/>
    </row>
    <row r="115" spans="1:7" ht="14.25">
      <c r="A115" s="13"/>
      <c r="B115" s="13"/>
      <c r="C115" s="13"/>
      <c r="D115" s="13"/>
      <c r="E115" s="13"/>
      <c r="F115" s="13"/>
      <c r="G115" s="16"/>
    </row>
    <row r="116" spans="1:7" ht="14.25">
      <c r="A116" s="13"/>
      <c r="B116" s="13"/>
      <c r="C116" s="13"/>
      <c r="D116" s="13"/>
      <c r="E116" s="13"/>
      <c r="F116" s="13"/>
      <c r="G116" s="16"/>
    </row>
    <row r="117" spans="1:7" ht="14.25">
      <c r="A117" s="13"/>
      <c r="B117" s="13"/>
      <c r="C117" s="13"/>
      <c r="D117" s="13"/>
      <c r="E117" s="13"/>
      <c r="F117" s="13"/>
      <c r="G117" s="16"/>
    </row>
    <row r="118" spans="1:7" ht="14.25">
      <c r="A118" s="13"/>
      <c r="B118" s="13"/>
      <c r="C118" s="13"/>
      <c r="D118" s="13"/>
      <c r="E118" s="13"/>
      <c r="F118" s="13"/>
      <c r="G118" s="16"/>
    </row>
    <row r="119" spans="1:7" ht="14.25">
      <c r="A119" s="13"/>
      <c r="B119" s="13"/>
      <c r="C119" s="13"/>
      <c r="D119" s="13"/>
      <c r="E119" s="13"/>
      <c r="F119" s="13"/>
      <c r="G119" s="16"/>
    </row>
    <row r="120" spans="1:7" ht="14.25">
      <c r="A120" s="13"/>
      <c r="B120" s="13"/>
      <c r="C120" s="13"/>
      <c r="D120" s="13"/>
      <c r="E120" s="13"/>
      <c r="F120" s="13"/>
      <c r="G120" s="16"/>
    </row>
    <row r="121" spans="1:7" ht="14.25">
      <c r="A121" s="13"/>
      <c r="B121" s="13"/>
      <c r="C121" s="13"/>
      <c r="D121" s="13"/>
      <c r="E121" s="13"/>
      <c r="F121" s="13"/>
      <c r="G121" s="16"/>
    </row>
    <row r="122" spans="1:7">
      <c r="G122" s="17"/>
    </row>
    <row r="123" spans="1:7">
      <c r="G123" s="17"/>
    </row>
    <row r="124" spans="1:7">
      <c r="G124" s="17"/>
    </row>
    <row r="125" spans="1:7">
      <c r="G125" s="17"/>
    </row>
    <row r="126" spans="1:7">
      <c r="G126" s="17"/>
    </row>
    <row r="127" spans="1:7">
      <c r="G127" s="17"/>
    </row>
    <row r="128" spans="1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  <row r="1208" spans="7:7">
      <c r="G1208" s="17"/>
    </row>
    <row r="1209" spans="7:7">
      <c r="G1209" s="17"/>
    </row>
    <row r="1210" spans="7:7">
      <c r="G1210" s="17"/>
    </row>
    <row r="1211" spans="7:7">
      <c r="G1211" s="17"/>
    </row>
    <row r="1212" spans="7:7">
      <c r="G1212" s="17"/>
    </row>
    <row r="1213" spans="7:7">
      <c r="G1213" s="17"/>
    </row>
    <row r="1214" spans="7:7">
      <c r="G1214" s="17"/>
    </row>
    <row r="1215" spans="7:7">
      <c r="G1215" s="17"/>
    </row>
    <row r="1216" spans="7:7">
      <c r="G1216" s="17"/>
    </row>
    <row r="1217" spans="7:7">
      <c r="G1217" s="17"/>
    </row>
    <row r="1218" spans="7:7">
      <c r="G1218" s="17"/>
    </row>
    <row r="1219" spans="7:7">
      <c r="G1219" s="17"/>
    </row>
    <row r="1220" spans="7:7">
      <c r="G1220" s="17"/>
    </row>
    <row r="1221" spans="7:7">
      <c r="G1221" s="17"/>
    </row>
    <row r="1222" spans="7:7">
      <c r="G1222" s="17"/>
    </row>
    <row r="1223" spans="7:7">
      <c r="G1223" s="17"/>
    </row>
    <row r="1224" spans="7:7">
      <c r="G1224" s="17"/>
    </row>
    <row r="1225" spans="7:7">
      <c r="G1225" s="17"/>
    </row>
    <row r="1226" spans="7:7">
      <c r="G1226" s="17"/>
    </row>
    <row r="1227" spans="7:7">
      <c r="G1227" s="17"/>
    </row>
    <row r="1228" spans="7:7">
      <c r="G1228" s="17"/>
    </row>
    <row r="1229" spans="7:7">
      <c r="G1229" s="17"/>
    </row>
    <row r="1230" spans="7:7">
      <c r="G1230" s="17"/>
    </row>
    <row r="1231" spans="7:7">
      <c r="G1231" s="17"/>
    </row>
    <row r="1232" spans="7:7">
      <c r="G1232" s="17"/>
    </row>
    <row r="1233" spans="7:7">
      <c r="G1233" s="17"/>
    </row>
    <row r="1234" spans="7:7">
      <c r="G1234" s="17"/>
    </row>
    <row r="1235" spans="7:7">
      <c r="G1235" s="17"/>
    </row>
    <row r="1236" spans="7:7">
      <c r="G1236" s="17"/>
    </row>
    <row r="1237" spans="7:7">
      <c r="G1237" s="17"/>
    </row>
    <row r="1238" spans="7:7">
      <c r="G1238" s="17"/>
    </row>
    <row r="1239" spans="7:7">
      <c r="G1239" s="17"/>
    </row>
    <row r="1240" spans="7:7">
      <c r="G1240" s="17"/>
    </row>
    <row r="1241" spans="7:7">
      <c r="G1241" s="17"/>
    </row>
    <row r="1242" spans="7:7">
      <c r="G1242" s="17"/>
    </row>
    <row r="1243" spans="7:7">
      <c r="G1243" s="17"/>
    </row>
    <row r="1244" spans="7:7">
      <c r="G1244" s="17"/>
    </row>
    <row r="1245" spans="7:7">
      <c r="G1245" s="17"/>
    </row>
    <row r="1246" spans="7:7">
      <c r="G1246" s="17"/>
    </row>
    <row r="1247" spans="7:7">
      <c r="G1247" s="17"/>
    </row>
    <row r="1248" spans="7:7">
      <c r="G1248" s="17"/>
    </row>
    <row r="1249" spans="7:7">
      <c r="G1249" s="17"/>
    </row>
    <row r="1250" spans="7:7">
      <c r="G1250" s="17"/>
    </row>
    <row r="1251" spans="7:7">
      <c r="G1251" s="17"/>
    </row>
    <row r="1252" spans="7:7">
      <c r="G1252" s="17"/>
    </row>
    <row r="1253" spans="7:7">
      <c r="G1253" s="17"/>
    </row>
    <row r="1254" spans="7:7">
      <c r="G1254" s="17"/>
    </row>
    <row r="1255" spans="7:7">
      <c r="G1255" s="17"/>
    </row>
    <row r="1256" spans="7:7">
      <c r="G1256" s="17"/>
    </row>
    <row r="1257" spans="7:7">
      <c r="G1257" s="17"/>
    </row>
    <row r="1258" spans="7:7">
      <c r="G1258" s="17"/>
    </row>
  </sheetData>
  <mergeCells count="7">
    <mergeCell ref="A1:G2"/>
    <mergeCell ref="C5:C6"/>
    <mergeCell ref="B5:B6"/>
    <mergeCell ref="A5:A6"/>
    <mergeCell ref="G5:G6"/>
    <mergeCell ref="D5:E5"/>
    <mergeCell ref="F5:F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7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20" sqref="A1:XFD20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4" width="11.33203125" style="1" customWidth="1"/>
    <col min="5" max="5" width="12.21875" style="1" customWidth="1"/>
    <col min="6" max="6" width="13.218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70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27" t="s">
        <v>8</v>
      </c>
      <c r="E6" s="27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66</v>
      </c>
      <c r="C8" s="66">
        <f>SUM(C9:C10)</f>
        <v>5000000</v>
      </c>
      <c r="D8" s="66">
        <f t="shared" ref="D8:F8" si="0">SUM(D9:D10)</f>
        <v>0</v>
      </c>
      <c r="E8" s="66">
        <f t="shared" si="0"/>
        <v>10000000</v>
      </c>
      <c r="F8" s="66">
        <f t="shared" si="0"/>
        <v>15000000</v>
      </c>
      <c r="G8" s="20"/>
    </row>
    <row r="9" spans="1:7" s="14" customFormat="1" ht="47.25" customHeight="1">
      <c r="A9" s="109"/>
      <c r="B9" s="18" t="s">
        <v>20</v>
      </c>
      <c r="C9" s="21">
        <v>5000000</v>
      </c>
      <c r="D9" s="21"/>
      <c r="E9" s="65">
        <v>10000000</v>
      </c>
      <c r="F9" s="19">
        <f>SUM(C9:E9)</f>
        <v>15000000</v>
      </c>
      <c r="G9" s="31" t="s">
        <v>21</v>
      </c>
    </row>
    <row r="10" spans="1:7" s="14" customFormat="1" ht="47.25" customHeight="1">
      <c r="A10" s="109"/>
      <c r="B10" s="18"/>
      <c r="C10" s="21"/>
      <c r="D10" s="21"/>
      <c r="E10" s="19"/>
      <c r="F10" s="19"/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18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64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27" t="s">
        <v>8</v>
      </c>
      <c r="E15" s="27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66</v>
      </c>
      <c r="C17" s="66">
        <f>SUM(C18:C20)</f>
        <v>10520000</v>
      </c>
      <c r="D17" s="66">
        <f t="shared" ref="D17:E17" si="1">SUM(D18:D20)</f>
        <v>0</v>
      </c>
      <c r="E17" s="66">
        <f t="shared" si="1"/>
        <v>10000000</v>
      </c>
      <c r="F17" s="66">
        <f>SUM(C17:E17)</f>
        <v>20520000</v>
      </c>
      <c r="G17" s="20"/>
    </row>
    <row r="18" spans="1:7" s="14" customFormat="1" ht="47.25" customHeight="1">
      <c r="A18" s="109"/>
      <c r="B18" s="18" t="s">
        <v>67</v>
      </c>
      <c r="C18" s="21">
        <v>500000</v>
      </c>
      <c r="D18" s="21"/>
      <c r="E18" s="19">
        <v>100000</v>
      </c>
      <c r="F18" s="19">
        <f>SUM(C18:E18)</f>
        <v>600000</v>
      </c>
      <c r="G18" s="31"/>
    </row>
    <row r="19" spans="1:7" s="14" customFormat="1" ht="47.25" customHeight="1">
      <c r="A19" s="109"/>
      <c r="B19" s="18" t="s">
        <v>114</v>
      </c>
      <c r="C19" s="21"/>
      <c r="D19" s="21"/>
      <c r="E19" s="19">
        <v>3324000</v>
      </c>
      <c r="F19" s="19">
        <f t="shared" ref="F19:F20" si="2">SUM(C19:E19)</f>
        <v>3324000</v>
      </c>
      <c r="G19" s="31"/>
    </row>
    <row r="20" spans="1:7" s="14" customFormat="1" ht="47.25" customHeight="1">
      <c r="A20" s="109"/>
      <c r="B20" s="18" t="s">
        <v>115</v>
      </c>
      <c r="C20" s="21">
        <v>10020000</v>
      </c>
      <c r="D20" s="21"/>
      <c r="E20" s="19">
        <v>6576000</v>
      </c>
      <c r="F20" s="19">
        <f t="shared" si="2"/>
        <v>16596000</v>
      </c>
      <c r="G20" s="31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s="51" customFormat="1" ht="47.25" customHeight="1">
      <c r="A25" s="50"/>
      <c r="B25" s="52"/>
      <c r="C25" s="38"/>
      <c r="D25" s="38"/>
      <c r="E25" s="39"/>
      <c r="F25" s="39"/>
      <c r="G25" s="40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 ht="14.25">
      <c r="A70" s="13"/>
      <c r="B70" s="13"/>
      <c r="C70" s="13"/>
      <c r="D70" s="13"/>
      <c r="E70" s="13"/>
      <c r="F70" s="13"/>
      <c r="G70" s="16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  <row r="1207" spans="7:7">
      <c r="G1207" s="17"/>
    </row>
  </sheetData>
  <mergeCells count="15">
    <mergeCell ref="F14:F15"/>
    <mergeCell ref="G14:G15"/>
    <mergeCell ref="A18:A20"/>
    <mergeCell ref="A14:A15"/>
    <mergeCell ref="B14:B15"/>
    <mergeCell ref="C14:C15"/>
    <mergeCell ref="D14:E14"/>
    <mergeCell ref="A9:A10"/>
    <mergeCell ref="A1:G2"/>
    <mergeCell ref="A5:A6"/>
    <mergeCell ref="B5:B6"/>
    <mergeCell ref="C5:C6"/>
    <mergeCell ref="D5:E5"/>
    <mergeCell ref="F5:F6"/>
    <mergeCell ref="G5:G6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selection activeCell="C12" sqref="C12"/>
    </sheetView>
  </sheetViews>
  <sheetFormatPr defaultRowHeight="13.5"/>
  <cols>
    <col min="8" max="8" width="13.5546875" customWidth="1"/>
  </cols>
  <sheetData>
    <row r="1" spans="1:8" ht="27" customHeight="1"/>
    <row r="2" spans="1:8" ht="27" customHeight="1"/>
    <row r="3" spans="1:8" ht="27" customHeight="1"/>
    <row r="4" spans="1:8" ht="27" customHeight="1"/>
    <row r="5" spans="1:8" ht="14.25">
      <c r="A5" s="3"/>
      <c r="B5" s="4"/>
      <c r="C5" s="4"/>
      <c r="D5" s="4"/>
      <c r="E5" s="4"/>
      <c r="F5" s="4"/>
      <c r="G5" s="4"/>
      <c r="H5" s="4"/>
    </row>
    <row r="6" spans="1:8" ht="16.5">
      <c r="A6" s="5"/>
      <c r="B6" s="6"/>
      <c r="C6" s="6"/>
      <c r="D6" s="6"/>
      <c r="E6" s="6"/>
      <c r="F6" s="6"/>
      <c r="G6" s="6"/>
      <c r="H6" s="6"/>
    </row>
    <row r="7" spans="1:8" ht="27">
      <c r="A7" s="7" t="s">
        <v>94</v>
      </c>
      <c r="B7" s="8"/>
      <c r="C7" s="8"/>
      <c r="D7" s="8"/>
      <c r="E7" s="8"/>
      <c r="F7" s="8"/>
      <c r="G7" s="8"/>
      <c r="H7" s="8"/>
    </row>
    <row r="8" spans="1:8" ht="19.5">
      <c r="A8" s="9"/>
      <c r="B8" s="8"/>
      <c r="C8" s="8"/>
      <c r="D8" s="8"/>
      <c r="E8" s="8"/>
      <c r="F8" s="8"/>
      <c r="G8" s="8"/>
      <c r="H8" s="8"/>
    </row>
    <row r="9" spans="1:8" ht="19.5">
      <c r="A9" s="9"/>
      <c r="B9" s="8"/>
      <c r="C9" s="8"/>
      <c r="D9" s="8"/>
      <c r="E9" s="8"/>
      <c r="F9" s="8"/>
      <c r="G9" s="8"/>
      <c r="H9" s="8"/>
    </row>
    <row r="10" spans="1:8" ht="19.5">
      <c r="A10" s="9"/>
      <c r="B10" s="8"/>
      <c r="C10" s="8"/>
      <c r="D10" s="8"/>
      <c r="E10" s="8"/>
      <c r="F10" s="8"/>
      <c r="G10" s="8"/>
      <c r="H10" s="8"/>
    </row>
    <row r="11" spans="1:8" ht="19.5">
      <c r="A11" s="9"/>
      <c r="B11" s="8"/>
      <c r="C11" s="8"/>
      <c r="D11" s="8"/>
      <c r="E11" s="8"/>
      <c r="F11" s="8"/>
      <c r="G11" s="8"/>
      <c r="H11" s="8"/>
    </row>
    <row r="12" spans="1:8" ht="19.5">
      <c r="A12" s="9"/>
      <c r="B12" s="8"/>
      <c r="C12" s="8"/>
      <c r="D12" s="8"/>
      <c r="E12" s="8"/>
      <c r="F12" s="8"/>
      <c r="G12" s="8"/>
      <c r="H12" s="8"/>
    </row>
    <row r="13" spans="1:8" ht="19.5">
      <c r="A13" s="9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>
      <c r="A21" s="8"/>
      <c r="B21" s="8"/>
      <c r="C21" s="8"/>
      <c r="D21" s="8"/>
      <c r="E21" s="8"/>
      <c r="F21" s="8"/>
      <c r="G21" s="8"/>
      <c r="H21" s="8"/>
    </row>
    <row r="22" spans="1:8">
      <c r="A22" s="8"/>
      <c r="B22" s="8"/>
      <c r="C22" s="8"/>
      <c r="D22" s="8"/>
      <c r="E22" s="8"/>
      <c r="F22" s="8"/>
      <c r="G22" s="8"/>
      <c r="H22" s="8"/>
    </row>
    <row r="23" spans="1:8">
      <c r="A23" s="8"/>
      <c r="B23" s="8"/>
      <c r="C23" s="8"/>
      <c r="D23" s="8"/>
      <c r="E23" s="8"/>
      <c r="F23" s="8"/>
      <c r="G23" s="8"/>
      <c r="H23" s="8"/>
    </row>
    <row r="24" spans="1:8">
      <c r="A24" s="8"/>
      <c r="B24" s="8"/>
      <c r="C24" s="8"/>
      <c r="D24" s="8"/>
      <c r="E24" s="8"/>
      <c r="F24" s="8"/>
      <c r="G24" s="8"/>
      <c r="H24" s="8"/>
    </row>
    <row r="25" spans="1:8">
      <c r="A25" s="8"/>
      <c r="B25" s="8"/>
      <c r="C25" s="8"/>
      <c r="D25" s="8"/>
      <c r="E25" s="8"/>
      <c r="F25" s="8"/>
      <c r="G25" s="8"/>
      <c r="H25" s="8"/>
    </row>
    <row r="26" spans="1:8">
      <c r="A26" s="8"/>
      <c r="B26" s="8"/>
      <c r="C26" s="8"/>
      <c r="D26" s="8"/>
      <c r="E26" s="8"/>
      <c r="F26" s="8"/>
      <c r="G26" s="8"/>
      <c r="H26" s="8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  <row r="31" spans="1:8">
      <c r="A31" s="8"/>
      <c r="B31" s="8"/>
      <c r="C31" s="8"/>
      <c r="D31" s="8"/>
      <c r="E31" s="8"/>
      <c r="F31" s="8"/>
      <c r="G31" s="8"/>
      <c r="H31" s="8"/>
    </row>
    <row r="32" spans="1:8">
      <c r="A32" s="8"/>
      <c r="B32" s="8"/>
      <c r="C32" s="8"/>
      <c r="D32" s="8"/>
      <c r="E32" s="8"/>
      <c r="F32" s="8"/>
      <c r="G32" s="8"/>
      <c r="H32" s="8"/>
    </row>
    <row r="33" spans="1:8">
      <c r="A33" s="8"/>
      <c r="B33" s="8"/>
      <c r="C33" s="8"/>
      <c r="D33" s="8"/>
      <c r="E33" s="8"/>
      <c r="F33" s="8"/>
      <c r="G33" s="8"/>
      <c r="H33" s="8"/>
    </row>
    <row r="34" spans="1:8">
      <c r="A34" s="8"/>
      <c r="B34" s="8"/>
      <c r="C34" s="8"/>
      <c r="D34" s="8"/>
      <c r="E34" s="8"/>
      <c r="F34" s="8"/>
      <c r="G34" s="8"/>
      <c r="H34" s="8"/>
    </row>
    <row r="35" spans="1:8">
      <c r="A35" s="8"/>
      <c r="B35" s="8"/>
      <c r="C35" s="8"/>
      <c r="D35" s="8"/>
      <c r="E35" s="8"/>
      <c r="F35" s="8"/>
      <c r="G35" s="8"/>
      <c r="H35" s="8"/>
    </row>
    <row r="36" spans="1:8">
      <c r="A36" s="8"/>
      <c r="B36" s="8"/>
      <c r="C36" s="8"/>
      <c r="D36" s="8"/>
      <c r="E36" s="8"/>
      <c r="F36" s="8"/>
      <c r="G36" s="8"/>
      <c r="H36" s="8"/>
    </row>
    <row r="37" spans="1:8" ht="40.5">
      <c r="A37" s="10" t="s">
        <v>2</v>
      </c>
      <c r="B37" s="8"/>
      <c r="C37" s="8"/>
      <c r="D37" s="8"/>
      <c r="E37" s="8"/>
      <c r="F37" s="8"/>
      <c r="G37" s="8"/>
      <c r="H37" s="8"/>
    </row>
    <row r="38" spans="1:8">
      <c r="A38" s="8"/>
      <c r="B38" s="8"/>
      <c r="C38" s="8"/>
      <c r="D38" s="8"/>
      <c r="E38" s="8"/>
      <c r="F38" s="8"/>
      <c r="G38" s="8"/>
      <c r="H38" s="8"/>
    </row>
    <row r="39" spans="1:8">
      <c r="A39" s="8"/>
      <c r="B39" s="8"/>
      <c r="C39" s="8"/>
      <c r="D39" s="8"/>
      <c r="E39" s="8"/>
      <c r="F39" s="8"/>
      <c r="G39" s="8"/>
      <c r="H39" s="8"/>
    </row>
    <row r="40" spans="1:8">
      <c r="A40" s="8"/>
      <c r="B40" s="8"/>
      <c r="C40" s="8"/>
      <c r="D40" s="8"/>
      <c r="E40" s="8"/>
      <c r="F40" s="8"/>
      <c r="G40" s="8"/>
      <c r="H40" s="8"/>
    </row>
  </sheetData>
  <phoneticPr fontId="2" type="noConversion"/>
  <pageMargins left="0.52" right="0.63" top="1" bottom="1" header="0.5" footer="0.5"/>
  <pageSetup paperSize="9" orientation="portrait" horizontalDpi="4294967294" verticalDpi="4294967294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6"/>
  <sheetViews>
    <sheetView showGridLines="0" showOutlineSymbols="0" view="pageBreakPreview" zoomScale="85" zoomScaleNormal="85" zoomScaleSheetLayoutView="85" workbookViewId="0">
      <pane ySplit="6" topLeftCell="A7" activePane="bottomLeft" state="frozen"/>
      <selection activeCell="I9" sqref="I9"/>
      <selection pane="bottomLeft" activeCell="B11" sqref="B11"/>
    </sheetView>
  </sheetViews>
  <sheetFormatPr defaultRowHeight="13.5"/>
  <cols>
    <col min="1" max="1" width="12.6640625" style="1" customWidth="1"/>
    <col min="2" max="2" width="29.6640625" style="1" customWidth="1"/>
    <col min="3" max="3" width="13.77734375" style="1" customWidth="1"/>
    <col min="4" max="5" width="11.33203125" style="1" customWidth="1"/>
    <col min="6" max="6" width="14.109375" style="1" customWidth="1"/>
    <col min="7" max="7" width="21.33203125" style="15" customWidth="1"/>
    <col min="8" max="16384" width="8.88671875" style="1"/>
  </cols>
  <sheetData>
    <row r="1" spans="1:7" ht="35.25" customHeight="1">
      <c r="A1" s="100" t="s">
        <v>63</v>
      </c>
      <c r="B1" s="100"/>
      <c r="C1" s="100"/>
      <c r="D1" s="100"/>
      <c r="E1" s="100"/>
      <c r="F1" s="100"/>
      <c r="G1" s="100"/>
    </row>
    <row r="2" spans="1:7" s="28" customFormat="1" ht="11.25" customHeight="1">
      <c r="A2" s="100"/>
      <c r="B2" s="100"/>
      <c r="C2" s="100"/>
      <c r="D2" s="100"/>
      <c r="E2" s="100"/>
      <c r="F2" s="100"/>
      <c r="G2" s="100"/>
    </row>
    <row r="3" spans="1:7" ht="22.5" customHeight="1">
      <c r="A3" s="26" t="s">
        <v>17</v>
      </c>
      <c r="B3" s="26"/>
      <c r="C3" s="26"/>
      <c r="D3" s="2"/>
      <c r="E3" s="2"/>
      <c r="F3" s="2"/>
    </row>
    <row r="4" spans="1:7">
      <c r="G4" s="15" t="s">
        <v>0</v>
      </c>
    </row>
    <row r="5" spans="1:7" s="11" customFormat="1" ht="30.75" customHeight="1">
      <c r="A5" s="101" t="s">
        <v>5</v>
      </c>
      <c r="B5" s="101" t="s">
        <v>6</v>
      </c>
      <c r="C5" s="103" t="s">
        <v>64</v>
      </c>
      <c r="D5" s="103" t="s">
        <v>10</v>
      </c>
      <c r="E5" s="103"/>
      <c r="F5" s="103" t="s">
        <v>11</v>
      </c>
      <c r="G5" s="103" t="s">
        <v>1</v>
      </c>
    </row>
    <row r="6" spans="1:7" s="11" customFormat="1" ht="30.75" customHeight="1">
      <c r="A6" s="102"/>
      <c r="B6" s="101"/>
      <c r="C6" s="101"/>
      <c r="D6" s="58" t="s">
        <v>8</v>
      </c>
      <c r="E6" s="58" t="s">
        <v>9</v>
      </c>
      <c r="F6" s="103"/>
      <c r="G6" s="104"/>
    </row>
    <row r="7" spans="1:7" s="11" customFormat="1" ht="46.5" customHeight="1">
      <c r="A7" s="44" t="s">
        <v>16</v>
      </c>
      <c r="B7" s="41"/>
      <c r="C7" s="41"/>
      <c r="D7" s="41"/>
      <c r="E7" s="41"/>
      <c r="F7" s="42"/>
      <c r="G7" s="43"/>
    </row>
    <row r="8" spans="1:7" s="12" customFormat="1" ht="47.25" customHeight="1">
      <c r="A8" s="29" t="s">
        <v>7</v>
      </c>
      <c r="B8" s="29" t="s">
        <v>65</v>
      </c>
      <c r="C8" s="66">
        <f>SUM(C9:C10)</f>
        <v>3023623</v>
      </c>
      <c r="D8" s="66">
        <f t="shared" ref="D8:F8" si="0">SUM(D9:D10)</f>
        <v>0</v>
      </c>
      <c r="E8" s="66">
        <f t="shared" si="0"/>
        <v>2008500</v>
      </c>
      <c r="F8" s="66">
        <f t="shared" si="0"/>
        <v>5032123</v>
      </c>
      <c r="G8" s="20"/>
    </row>
    <row r="9" spans="1:7" s="14" customFormat="1" ht="47.25" customHeight="1">
      <c r="A9" s="109"/>
      <c r="B9" s="18" t="s">
        <v>20</v>
      </c>
      <c r="C9" s="21">
        <v>3000000</v>
      </c>
      <c r="D9" s="21"/>
      <c r="E9" s="19">
        <v>2000000</v>
      </c>
      <c r="F9" s="19">
        <f>SUM(C9:E9)</f>
        <v>5000000</v>
      </c>
      <c r="G9" s="31" t="s">
        <v>21</v>
      </c>
    </row>
    <row r="10" spans="1:7" s="14" customFormat="1" ht="47.25" customHeight="1">
      <c r="A10" s="109"/>
      <c r="B10" s="18" t="s">
        <v>76</v>
      </c>
      <c r="C10" s="21">
        <v>23623</v>
      </c>
      <c r="D10" s="21"/>
      <c r="E10" s="19">
        <v>8500</v>
      </c>
      <c r="F10" s="19">
        <f>SUM(C10:E10)</f>
        <v>32123</v>
      </c>
      <c r="G10" s="31"/>
    </row>
    <row r="11" spans="1:7" s="14" customFormat="1" ht="47.25" customHeight="1">
      <c r="A11" s="36"/>
      <c r="B11" s="37"/>
      <c r="C11" s="38"/>
      <c r="D11" s="38"/>
      <c r="E11" s="39"/>
      <c r="F11" s="39"/>
      <c r="G11" s="53"/>
    </row>
    <row r="12" spans="1:7" s="51" customFormat="1" ht="47.25" customHeight="1">
      <c r="A12" s="50"/>
      <c r="B12" s="37"/>
      <c r="C12" s="38"/>
      <c r="D12" s="38"/>
      <c r="E12" s="39"/>
      <c r="F12" s="39"/>
      <c r="G12" s="40"/>
    </row>
    <row r="13" spans="1:7" s="51" customFormat="1" ht="47.25" customHeight="1">
      <c r="A13" s="26" t="s">
        <v>3</v>
      </c>
      <c r="B13" s="37"/>
      <c r="C13" s="38"/>
      <c r="D13" s="38"/>
      <c r="E13" s="39"/>
      <c r="F13" s="39"/>
      <c r="G13" s="40"/>
    </row>
    <row r="14" spans="1:7" s="11" customFormat="1" ht="30.75" customHeight="1">
      <c r="A14" s="101" t="s">
        <v>5</v>
      </c>
      <c r="B14" s="101" t="s">
        <v>6</v>
      </c>
      <c r="C14" s="103" t="s">
        <v>4</v>
      </c>
      <c r="D14" s="103" t="s">
        <v>10</v>
      </c>
      <c r="E14" s="103"/>
      <c r="F14" s="103" t="s">
        <v>11</v>
      </c>
      <c r="G14" s="103" t="s">
        <v>1</v>
      </c>
    </row>
    <row r="15" spans="1:7" s="11" customFormat="1" ht="30.75" customHeight="1">
      <c r="A15" s="102"/>
      <c r="B15" s="101"/>
      <c r="C15" s="101"/>
      <c r="D15" s="58" t="s">
        <v>8</v>
      </c>
      <c r="E15" s="58" t="s">
        <v>9</v>
      </c>
      <c r="F15" s="103"/>
      <c r="G15" s="104"/>
    </row>
    <row r="16" spans="1:7" s="11" customFormat="1" ht="46.5" customHeight="1">
      <c r="A16" s="44" t="s">
        <v>16</v>
      </c>
      <c r="B16" s="41"/>
      <c r="C16" s="41"/>
      <c r="D16" s="41"/>
      <c r="E16" s="41"/>
      <c r="F16" s="42"/>
      <c r="G16" s="43"/>
    </row>
    <row r="17" spans="1:7" s="12" customFormat="1" ht="47.25" customHeight="1">
      <c r="A17" s="29" t="s">
        <v>7</v>
      </c>
      <c r="B17" s="29" t="s">
        <v>65</v>
      </c>
      <c r="C17" s="66">
        <f>SUM(C18:C19)</f>
        <v>3663185</v>
      </c>
      <c r="D17" s="66">
        <f t="shared" ref="D17:E17" si="1">SUM(D18:D19)</f>
        <v>0</v>
      </c>
      <c r="E17" s="66">
        <f t="shared" si="1"/>
        <v>2008500</v>
      </c>
      <c r="F17" s="66">
        <f>SUM(F18:F19)</f>
        <v>5671685</v>
      </c>
      <c r="G17" s="20"/>
    </row>
    <row r="18" spans="1:7" s="14" customFormat="1" ht="47.25" customHeight="1">
      <c r="A18" s="109"/>
      <c r="B18" s="18" t="s">
        <v>77</v>
      </c>
      <c r="C18" s="21">
        <v>3663185</v>
      </c>
      <c r="D18" s="21">
        <v>0</v>
      </c>
      <c r="E18" s="19">
        <v>2008500</v>
      </c>
      <c r="F18" s="19">
        <f>SUM(C18:E18)</f>
        <v>5671685</v>
      </c>
      <c r="G18" s="31"/>
    </row>
    <row r="19" spans="1:7" s="14" customFormat="1" ht="47.25" customHeight="1">
      <c r="A19" s="109"/>
      <c r="B19" s="18"/>
      <c r="C19" s="21"/>
      <c r="D19" s="21"/>
      <c r="E19" s="19"/>
      <c r="F19" s="19"/>
      <c r="G19" s="31"/>
    </row>
    <row r="20" spans="1:7" s="51" customFormat="1" ht="47.25" customHeight="1">
      <c r="A20" s="50"/>
      <c r="B20" s="52"/>
      <c r="C20" s="38"/>
      <c r="D20" s="38"/>
      <c r="E20" s="39"/>
      <c r="F20" s="39"/>
      <c r="G20" s="40"/>
    </row>
    <row r="21" spans="1:7" s="51" customFormat="1" ht="47.25" customHeight="1">
      <c r="A21" s="50"/>
      <c r="B21" s="52"/>
      <c r="C21" s="38"/>
      <c r="D21" s="38"/>
      <c r="E21" s="39"/>
      <c r="F21" s="39"/>
      <c r="G21" s="40"/>
    </row>
    <row r="22" spans="1:7" s="51" customFormat="1" ht="47.25" customHeight="1">
      <c r="A22" s="50"/>
      <c r="B22" s="52"/>
      <c r="C22" s="38"/>
      <c r="D22" s="38"/>
      <c r="E22" s="39"/>
      <c r="F22" s="39"/>
      <c r="G22" s="40"/>
    </row>
    <row r="23" spans="1:7" s="51" customFormat="1" ht="47.25" customHeight="1">
      <c r="A23" s="50"/>
      <c r="B23" s="52"/>
      <c r="C23" s="38"/>
      <c r="D23" s="38"/>
      <c r="E23" s="39"/>
      <c r="F23" s="39"/>
      <c r="G23" s="40"/>
    </row>
    <row r="24" spans="1:7" s="51" customFormat="1" ht="47.25" customHeight="1">
      <c r="A24" s="50"/>
      <c r="B24" s="52"/>
      <c r="C24" s="38"/>
      <c r="D24" s="38"/>
      <c r="E24" s="39"/>
      <c r="F24" s="39"/>
      <c r="G24" s="40"/>
    </row>
    <row r="25" spans="1:7" ht="14.25">
      <c r="A25" s="13"/>
      <c r="B25" s="13"/>
      <c r="C25" s="13"/>
      <c r="D25" s="13"/>
      <c r="E25" s="13"/>
      <c r="F25" s="13"/>
      <c r="G25" s="16"/>
    </row>
    <row r="26" spans="1:7" ht="14.25">
      <c r="A26" s="13"/>
      <c r="B26" s="13"/>
      <c r="C26" s="13"/>
      <c r="D26" s="13"/>
      <c r="E26" s="13"/>
      <c r="F26" s="13"/>
      <c r="G26" s="16"/>
    </row>
    <row r="27" spans="1:7" ht="14.25">
      <c r="A27" s="13"/>
      <c r="B27" s="13"/>
      <c r="C27" s="13"/>
      <c r="D27" s="13"/>
      <c r="E27" s="13"/>
      <c r="F27" s="13"/>
      <c r="G27" s="16"/>
    </row>
    <row r="28" spans="1:7" ht="14.25">
      <c r="A28" s="13"/>
      <c r="B28" s="13"/>
      <c r="C28" s="13"/>
      <c r="D28" s="13"/>
      <c r="E28" s="13"/>
      <c r="F28" s="13"/>
      <c r="G28" s="16"/>
    </row>
    <row r="29" spans="1:7" ht="14.25">
      <c r="A29" s="13"/>
      <c r="B29" s="13"/>
      <c r="C29" s="13"/>
      <c r="D29" s="13"/>
      <c r="E29" s="13"/>
      <c r="F29" s="13"/>
      <c r="G29" s="16"/>
    </row>
    <row r="30" spans="1:7" ht="14.25">
      <c r="A30" s="13"/>
      <c r="B30" s="13"/>
      <c r="C30" s="13"/>
      <c r="D30" s="13"/>
      <c r="E30" s="13"/>
      <c r="F30" s="13"/>
      <c r="G30" s="16"/>
    </row>
    <row r="31" spans="1:7" ht="14.25">
      <c r="A31" s="13"/>
      <c r="B31" s="13"/>
      <c r="C31" s="13"/>
      <c r="D31" s="13"/>
      <c r="E31" s="13"/>
      <c r="F31" s="13"/>
      <c r="G31" s="16"/>
    </row>
    <row r="32" spans="1:7" ht="14.25">
      <c r="A32" s="13"/>
      <c r="B32" s="13"/>
      <c r="C32" s="13"/>
      <c r="D32" s="13"/>
      <c r="E32" s="13"/>
      <c r="F32" s="13"/>
      <c r="G32" s="16"/>
    </row>
    <row r="33" spans="1:7" ht="14.25">
      <c r="A33" s="13"/>
      <c r="B33" s="13"/>
      <c r="C33" s="13"/>
      <c r="D33" s="13"/>
      <c r="E33" s="13"/>
      <c r="F33" s="13"/>
      <c r="G33" s="16"/>
    </row>
    <row r="34" spans="1:7" ht="14.25">
      <c r="A34" s="13"/>
      <c r="B34" s="13"/>
      <c r="C34" s="13"/>
      <c r="D34" s="13"/>
      <c r="E34" s="13"/>
      <c r="F34" s="13"/>
      <c r="G34" s="16"/>
    </row>
    <row r="35" spans="1:7" ht="14.25">
      <c r="A35" s="13"/>
      <c r="B35" s="13"/>
      <c r="C35" s="13"/>
      <c r="D35" s="13"/>
      <c r="E35" s="13"/>
      <c r="F35" s="13"/>
      <c r="G35" s="16"/>
    </row>
    <row r="36" spans="1:7" ht="14.25">
      <c r="A36" s="13"/>
      <c r="B36" s="13"/>
      <c r="C36" s="13"/>
      <c r="D36" s="13"/>
      <c r="E36" s="13"/>
      <c r="F36" s="13"/>
      <c r="G36" s="16"/>
    </row>
    <row r="37" spans="1:7" ht="14.25">
      <c r="A37" s="13"/>
      <c r="B37" s="13"/>
      <c r="C37" s="13"/>
      <c r="D37" s="13"/>
      <c r="E37" s="13"/>
      <c r="F37" s="13"/>
      <c r="G37" s="16"/>
    </row>
    <row r="38" spans="1:7" ht="14.25">
      <c r="A38" s="13"/>
      <c r="B38" s="13"/>
      <c r="C38" s="13"/>
      <c r="D38" s="13"/>
      <c r="E38" s="13"/>
      <c r="F38" s="13"/>
      <c r="G38" s="16"/>
    </row>
    <row r="39" spans="1:7" ht="14.25">
      <c r="A39" s="13"/>
      <c r="B39" s="13"/>
      <c r="C39" s="13"/>
      <c r="D39" s="13"/>
      <c r="E39" s="13"/>
      <c r="F39" s="13"/>
      <c r="G39" s="16"/>
    </row>
    <row r="40" spans="1:7" ht="14.25">
      <c r="A40" s="13"/>
      <c r="B40" s="13"/>
      <c r="C40" s="13"/>
      <c r="D40" s="13"/>
      <c r="E40" s="13"/>
      <c r="F40" s="13"/>
      <c r="G40" s="16"/>
    </row>
    <row r="41" spans="1:7" ht="14.25">
      <c r="A41" s="13"/>
      <c r="B41" s="13"/>
      <c r="C41" s="13"/>
      <c r="D41" s="13"/>
      <c r="E41" s="13"/>
      <c r="F41" s="13"/>
      <c r="G41" s="16"/>
    </row>
    <row r="42" spans="1:7" ht="14.25">
      <c r="A42" s="13"/>
      <c r="B42" s="13"/>
      <c r="C42" s="13"/>
      <c r="D42" s="13"/>
      <c r="E42" s="13"/>
      <c r="F42" s="13"/>
      <c r="G42" s="16"/>
    </row>
    <row r="43" spans="1:7" ht="14.25">
      <c r="A43" s="13"/>
      <c r="B43" s="13"/>
      <c r="C43" s="13"/>
      <c r="D43" s="13"/>
      <c r="E43" s="13"/>
      <c r="F43" s="13"/>
      <c r="G43" s="16"/>
    </row>
    <row r="44" spans="1:7" ht="14.25">
      <c r="A44" s="13"/>
      <c r="B44" s="13"/>
      <c r="C44" s="13"/>
      <c r="D44" s="13"/>
      <c r="E44" s="13"/>
      <c r="F44" s="13"/>
      <c r="G44" s="16"/>
    </row>
    <row r="45" spans="1:7" ht="14.25">
      <c r="A45" s="13"/>
      <c r="B45" s="13"/>
      <c r="C45" s="13"/>
      <c r="D45" s="13"/>
      <c r="E45" s="13"/>
      <c r="F45" s="13"/>
      <c r="G45" s="16"/>
    </row>
    <row r="46" spans="1:7" ht="14.25">
      <c r="A46" s="13"/>
      <c r="B46" s="13"/>
      <c r="C46" s="13"/>
      <c r="D46" s="13"/>
      <c r="E46" s="13"/>
      <c r="F46" s="13"/>
      <c r="G46" s="16"/>
    </row>
    <row r="47" spans="1:7" ht="14.25">
      <c r="A47" s="13"/>
      <c r="B47" s="13"/>
      <c r="C47" s="13"/>
      <c r="D47" s="13"/>
      <c r="E47" s="13"/>
      <c r="F47" s="13"/>
      <c r="G47" s="16"/>
    </row>
    <row r="48" spans="1:7" ht="14.25">
      <c r="A48" s="13"/>
      <c r="B48" s="13"/>
      <c r="C48" s="13"/>
      <c r="D48" s="13"/>
      <c r="E48" s="13"/>
      <c r="F48" s="13"/>
      <c r="G48" s="16"/>
    </row>
    <row r="49" spans="1:7" ht="14.25">
      <c r="A49" s="13"/>
      <c r="B49" s="13"/>
      <c r="C49" s="13"/>
      <c r="D49" s="13"/>
      <c r="E49" s="13"/>
      <c r="F49" s="13"/>
      <c r="G49" s="16"/>
    </row>
    <row r="50" spans="1:7" ht="14.25">
      <c r="A50" s="13"/>
      <c r="B50" s="13"/>
      <c r="C50" s="13"/>
      <c r="D50" s="13"/>
      <c r="E50" s="13"/>
      <c r="F50" s="13"/>
      <c r="G50" s="16"/>
    </row>
    <row r="51" spans="1:7" ht="14.25">
      <c r="A51" s="13"/>
      <c r="B51" s="13"/>
      <c r="C51" s="13"/>
      <c r="D51" s="13"/>
      <c r="E51" s="13"/>
      <c r="F51" s="13"/>
      <c r="G51" s="16"/>
    </row>
    <row r="52" spans="1:7" ht="14.25">
      <c r="A52" s="13"/>
      <c r="B52" s="13"/>
      <c r="C52" s="13"/>
      <c r="D52" s="13"/>
      <c r="E52" s="13"/>
      <c r="F52" s="13"/>
      <c r="G52" s="16"/>
    </row>
    <row r="53" spans="1:7" ht="14.25">
      <c r="A53" s="13"/>
      <c r="B53" s="13"/>
      <c r="C53" s="13"/>
      <c r="D53" s="13"/>
      <c r="E53" s="13"/>
      <c r="F53" s="13"/>
      <c r="G53" s="16"/>
    </row>
    <row r="54" spans="1:7" ht="14.25">
      <c r="A54" s="13"/>
      <c r="B54" s="13"/>
      <c r="C54" s="13"/>
      <c r="D54" s="13"/>
      <c r="E54" s="13"/>
      <c r="F54" s="13"/>
      <c r="G54" s="16"/>
    </row>
    <row r="55" spans="1:7" ht="14.25">
      <c r="A55" s="13"/>
      <c r="B55" s="13"/>
      <c r="C55" s="13"/>
      <c r="D55" s="13"/>
      <c r="E55" s="13"/>
      <c r="F55" s="13"/>
      <c r="G55" s="16"/>
    </row>
    <row r="56" spans="1:7" ht="14.25">
      <c r="A56" s="13"/>
      <c r="B56" s="13"/>
      <c r="C56" s="13"/>
      <c r="D56" s="13"/>
      <c r="E56" s="13"/>
      <c r="F56" s="13"/>
      <c r="G56" s="16"/>
    </row>
    <row r="57" spans="1:7" ht="14.25">
      <c r="A57" s="13"/>
      <c r="B57" s="13"/>
      <c r="C57" s="13"/>
      <c r="D57" s="13"/>
      <c r="E57" s="13"/>
      <c r="F57" s="13"/>
      <c r="G57" s="16"/>
    </row>
    <row r="58" spans="1:7" ht="14.25">
      <c r="A58" s="13"/>
      <c r="B58" s="13"/>
      <c r="C58" s="13"/>
      <c r="D58" s="13"/>
      <c r="E58" s="13"/>
      <c r="F58" s="13"/>
      <c r="G58" s="16"/>
    </row>
    <row r="59" spans="1:7" ht="14.25">
      <c r="A59" s="13"/>
      <c r="B59" s="13"/>
      <c r="C59" s="13"/>
      <c r="D59" s="13"/>
      <c r="E59" s="13"/>
      <c r="F59" s="13"/>
      <c r="G59" s="16"/>
    </row>
    <row r="60" spans="1:7" ht="14.25">
      <c r="A60" s="13"/>
      <c r="B60" s="13"/>
      <c r="C60" s="13"/>
      <c r="D60" s="13"/>
      <c r="E60" s="13"/>
      <c r="F60" s="13"/>
      <c r="G60" s="16"/>
    </row>
    <row r="61" spans="1:7" ht="14.25">
      <c r="A61" s="13"/>
      <c r="B61" s="13"/>
      <c r="C61" s="13"/>
      <c r="D61" s="13"/>
      <c r="E61" s="13"/>
      <c r="F61" s="13"/>
      <c r="G61" s="16"/>
    </row>
    <row r="62" spans="1:7" ht="14.25">
      <c r="A62" s="13"/>
      <c r="B62" s="13"/>
      <c r="C62" s="13"/>
      <c r="D62" s="13"/>
      <c r="E62" s="13"/>
      <c r="F62" s="13"/>
      <c r="G62" s="16"/>
    </row>
    <row r="63" spans="1:7" ht="14.25">
      <c r="A63" s="13"/>
      <c r="B63" s="13"/>
      <c r="C63" s="13"/>
      <c r="D63" s="13"/>
      <c r="E63" s="13"/>
      <c r="F63" s="13"/>
      <c r="G63" s="16"/>
    </row>
    <row r="64" spans="1:7" ht="14.25">
      <c r="A64" s="13"/>
      <c r="B64" s="13"/>
      <c r="C64" s="13"/>
      <c r="D64" s="13"/>
      <c r="E64" s="13"/>
      <c r="F64" s="13"/>
      <c r="G64" s="16"/>
    </row>
    <row r="65" spans="1:7" ht="14.25">
      <c r="A65" s="13"/>
      <c r="B65" s="13"/>
      <c r="C65" s="13"/>
      <c r="D65" s="13"/>
      <c r="E65" s="13"/>
      <c r="F65" s="13"/>
      <c r="G65" s="16"/>
    </row>
    <row r="66" spans="1:7" ht="14.25">
      <c r="A66" s="13"/>
      <c r="B66" s="13"/>
      <c r="C66" s="13"/>
      <c r="D66" s="13"/>
      <c r="E66" s="13"/>
      <c r="F66" s="13"/>
      <c r="G66" s="16"/>
    </row>
    <row r="67" spans="1:7" ht="14.25">
      <c r="A67" s="13"/>
      <c r="B67" s="13"/>
      <c r="C67" s="13"/>
      <c r="D67" s="13"/>
      <c r="E67" s="13"/>
      <c r="F67" s="13"/>
      <c r="G67" s="16"/>
    </row>
    <row r="68" spans="1:7" ht="14.25">
      <c r="A68" s="13"/>
      <c r="B68" s="13"/>
      <c r="C68" s="13"/>
      <c r="D68" s="13"/>
      <c r="E68" s="13"/>
      <c r="F68" s="13"/>
      <c r="G68" s="16"/>
    </row>
    <row r="69" spans="1:7" ht="14.25">
      <c r="A69" s="13"/>
      <c r="B69" s="13"/>
      <c r="C69" s="13"/>
      <c r="D69" s="13"/>
      <c r="E69" s="13"/>
      <c r="F69" s="13"/>
      <c r="G69" s="16"/>
    </row>
    <row r="70" spans="1:7">
      <c r="G70" s="17"/>
    </row>
    <row r="71" spans="1:7">
      <c r="G71" s="17"/>
    </row>
    <row r="72" spans="1:7">
      <c r="G72" s="17"/>
    </row>
    <row r="73" spans="1:7">
      <c r="G73" s="17"/>
    </row>
    <row r="74" spans="1:7">
      <c r="G74" s="17"/>
    </row>
    <row r="75" spans="1:7">
      <c r="G75" s="17"/>
    </row>
    <row r="76" spans="1:7">
      <c r="G76" s="17"/>
    </row>
    <row r="77" spans="1:7">
      <c r="G77" s="17"/>
    </row>
    <row r="78" spans="1:7">
      <c r="G78" s="17"/>
    </row>
    <row r="79" spans="1:7">
      <c r="G79" s="17"/>
    </row>
    <row r="80" spans="1:7">
      <c r="G80" s="17"/>
    </row>
    <row r="81" spans="7:7">
      <c r="G81" s="17"/>
    </row>
    <row r="82" spans="7:7">
      <c r="G82" s="17"/>
    </row>
    <row r="83" spans="7:7">
      <c r="G83" s="17"/>
    </row>
    <row r="84" spans="7:7">
      <c r="G84" s="17"/>
    </row>
    <row r="85" spans="7:7">
      <c r="G85" s="17"/>
    </row>
    <row r="86" spans="7:7">
      <c r="G86" s="17"/>
    </row>
    <row r="87" spans="7:7">
      <c r="G87" s="17"/>
    </row>
    <row r="88" spans="7:7">
      <c r="G88" s="17"/>
    </row>
    <row r="89" spans="7:7">
      <c r="G89" s="17"/>
    </row>
    <row r="90" spans="7:7">
      <c r="G90" s="17"/>
    </row>
    <row r="91" spans="7:7">
      <c r="G91" s="17"/>
    </row>
    <row r="92" spans="7:7">
      <c r="G92" s="17"/>
    </row>
    <row r="93" spans="7:7">
      <c r="G93" s="17"/>
    </row>
    <row r="94" spans="7:7">
      <c r="G94" s="17"/>
    </row>
    <row r="95" spans="7:7">
      <c r="G95" s="17"/>
    </row>
    <row r="96" spans="7:7">
      <c r="G96" s="17"/>
    </row>
    <row r="97" spans="7:7">
      <c r="G97" s="17"/>
    </row>
    <row r="98" spans="7:7">
      <c r="G98" s="17"/>
    </row>
    <row r="99" spans="7:7">
      <c r="G99" s="17"/>
    </row>
    <row r="100" spans="7:7">
      <c r="G100" s="17"/>
    </row>
    <row r="101" spans="7:7">
      <c r="G101" s="17"/>
    </row>
    <row r="102" spans="7:7">
      <c r="G102" s="17"/>
    </row>
    <row r="103" spans="7:7">
      <c r="G103" s="17"/>
    </row>
    <row r="104" spans="7:7">
      <c r="G104" s="17"/>
    </row>
    <row r="105" spans="7:7">
      <c r="G105" s="17"/>
    </row>
    <row r="106" spans="7:7">
      <c r="G106" s="17"/>
    </row>
    <row r="107" spans="7:7">
      <c r="G107" s="17"/>
    </row>
    <row r="108" spans="7:7">
      <c r="G108" s="17"/>
    </row>
    <row r="109" spans="7:7">
      <c r="G109" s="17"/>
    </row>
    <row r="110" spans="7:7">
      <c r="G110" s="17"/>
    </row>
    <row r="111" spans="7:7">
      <c r="G111" s="17"/>
    </row>
    <row r="112" spans="7:7">
      <c r="G112" s="17"/>
    </row>
    <row r="113" spans="7:7">
      <c r="G113" s="17"/>
    </row>
    <row r="114" spans="7:7">
      <c r="G114" s="17"/>
    </row>
    <row r="115" spans="7:7">
      <c r="G115" s="17"/>
    </row>
    <row r="116" spans="7:7">
      <c r="G116" s="17"/>
    </row>
    <row r="117" spans="7:7">
      <c r="G117" s="17"/>
    </row>
    <row r="118" spans="7:7">
      <c r="G118" s="17"/>
    </row>
    <row r="119" spans="7:7">
      <c r="G119" s="17"/>
    </row>
    <row r="120" spans="7:7">
      <c r="G120" s="17"/>
    </row>
    <row r="121" spans="7:7">
      <c r="G121" s="17"/>
    </row>
    <row r="122" spans="7:7">
      <c r="G122" s="17"/>
    </row>
    <row r="123" spans="7:7">
      <c r="G123" s="17"/>
    </row>
    <row r="124" spans="7:7">
      <c r="G124" s="17"/>
    </row>
    <row r="125" spans="7:7">
      <c r="G125" s="17"/>
    </row>
    <row r="126" spans="7:7">
      <c r="G126" s="17"/>
    </row>
    <row r="127" spans="7:7">
      <c r="G127" s="17"/>
    </row>
    <row r="128" spans="7:7">
      <c r="G128" s="17"/>
    </row>
    <row r="129" spans="7:7">
      <c r="G129" s="17"/>
    </row>
    <row r="130" spans="7:7">
      <c r="G130" s="17"/>
    </row>
    <row r="131" spans="7:7">
      <c r="G131" s="17"/>
    </row>
    <row r="132" spans="7:7">
      <c r="G132" s="17"/>
    </row>
    <row r="133" spans="7:7">
      <c r="G133" s="17"/>
    </row>
    <row r="134" spans="7:7">
      <c r="G134" s="17"/>
    </row>
    <row r="135" spans="7:7">
      <c r="G135" s="17"/>
    </row>
    <row r="136" spans="7:7">
      <c r="G136" s="17"/>
    </row>
    <row r="137" spans="7:7">
      <c r="G137" s="17"/>
    </row>
    <row r="138" spans="7:7">
      <c r="G138" s="17"/>
    </row>
    <row r="139" spans="7:7">
      <c r="G139" s="17"/>
    </row>
    <row r="140" spans="7:7">
      <c r="G140" s="17"/>
    </row>
    <row r="141" spans="7:7">
      <c r="G141" s="17"/>
    </row>
    <row r="142" spans="7:7">
      <c r="G142" s="17"/>
    </row>
    <row r="143" spans="7:7">
      <c r="G143" s="17"/>
    </row>
    <row r="144" spans="7:7">
      <c r="G144" s="17"/>
    </row>
    <row r="145" spans="7:7">
      <c r="G145" s="17"/>
    </row>
    <row r="146" spans="7:7">
      <c r="G146" s="17"/>
    </row>
    <row r="147" spans="7:7">
      <c r="G147" s="17"/>
    </row>
    <row r="148" spans="7:7">
      <c r="G148" s="17"/>
    </row>
    <row r="149" spans="7:7">
      <c r="G149" s="17"/>
    </row>
    <row r="150" spans="7:7">
      <c r="G150" s="17"/>
    </row>
    <row r="151" spans="7:7">
      <c r="G151" s="17"/>
    </row>
    <row r="152" spans="7:7">
      <c r="G152" s="17"/>
    </row>
    <row r="153" spans="7:7">
      <c r="G153" s="17"/>
    </row>
    <row r="154" spans="7:7">
      <c r="G154" s="17"/>
    </row>
    <row r="155" spans="7:7">
      <c r="G155" s="17"/>
    </row>
    <row r="156" spans="7:7">
      <c r="G156" s="17"/>
    </row>
    <row r="157" spans="7:7">
      <c r="G157" s="17"/>
    </row>
    <row r="158" spans="7:7">
      <c r="G158" s="17"/>
    </row>
    <row r="159" spans="7:7">
      <c r="G159" s="17"/>
    </row>
    <row r="160" spans="7:7">
      <c r="G160" s="17"/>
    </row>
    <row r="161" spans="7:7">
      <c r="G161" s="17"/>
    </row>
    <row r="162" spans="7:7">
      <c r="G162" s="17"/>
    </row>
    <row r="163" spans="7:7">
      <c r="G163" s="17"/>
    </row>
    <row r="164" spans="7:7">
      <c r="G164" s="17"/>
    </row>
    <row r="165" spans="7:7">
      <c r="G165" s="17"/>
    </row>
    <row r="166" spans="7:7">
      <c r="G166" s="17"/>
    </row>
    <row r="167" spans="7:7">
      <c r="G167" s="17"/>
    </row>
    <row r="168" spans="7:7">
      <c r="G168" s="17"/>
    </row>
    <row r="169" spans="7:7">
      <c r="G169" s="17"/>
    </row>
    <row r="170" spans="7:7">
      <c r="G170" s="17"/>
    </row>
    <row r="171" spans="7:7">
      <c r="G171" s="17"/>
    </row>
    <row r="172" spans="7:7">
      <c r="G172" s="17"/>
    </row>
    <row r="173" spans="7:7">
      <c r="G173" s="17"/>
    </row>
    <row r="174" spans="7:7">
      <c r="G174" s="17"/>
    </row>
    <row r="175" spans="7:7">
      <c r="G175" s="17"/>
    </row>
    <row r="176" spans="7:7">
      <c r="G176" s="17"/>
    </row>
    <row r="177" spans="7:7">
      <c r="G177" s="17"/>
    </row>
    <row r="178" spans="7:7">
      <c r="G178" s="17"/>
    </row>
    <row r="179" spans="7:7">
      <c r="G179" s="17"/>
    </row>
    <row r="180" spans="7:7">
      <c r="G180" s="17"/>
    </row>
    <row r="181" spans="7:7">
      <c r="G181" s="17"/>
    </row>
    <row r="182" spans="7:7">
      <c r="G182" s="17"/>
    </row>
    <row r="183" spans="7:7">
      <c r="G183" s="17"/>
    </row>
    <row r="184" spans="7:7">
      <c r="G184" s="17"/>
    </row>
    <row r="185" spans="7:7">
      <c r="G185" s="17"/>
    </row>
    <row r="186" spans="7:7">
      <c r="G186" s="17"/>
    </row>
    <row r="187" spans="7:7">
      <c r="G187" s="17"/>
    </row>
    <row r="188" spans="7:7">
      <c r="G188" s="17"/>
    </row>
    <row r="189" spans="7:7">
      <c r="G189" s="17"/>
    </row>
    <row r="190" spans="7:7">
      <c r="G190" s="17"/>
    </row>
    <row r="191" spans="7:7">
      <c r="G191" s="17"/>
    </row>
    <row r="192" spans="7:7">
      <c r="G192" s="17"/>
    </row>
    <row r="193" spans="7:7">
      <c r="G193" s="17"/>
    </row>
    <row r="194" spans="7:7">
      <c r="G194" s="17"/>
    </row>
    <row r="195" spans="7:7">
      <c r="G195" s="17"/>
    </row>
    <row r="196" spans="7:7">
      <c r="G196" s="17"/>
    </row>
    <row r="197" spans="7:7">
      <c r="G197" s="17"/>
    </row>
    <row r="198" spans="7:7">
      <c r="G198" s="17"/>
    </row>
    <row r="199" spans="7:7">
      <c r="G199" s="17"/>
    </row>
    <row r="200" spans="7:7">
      <c r="G200" s="17"/>
    </row>
    <row r="201" spans="7:7">
      <c r="G201" s="17"/>
    </row>
    <row r="202" spans="7:7">
      <c r="G202" s="17"/>
    </row>
    <row r="203" spans="7:7">
      <c r="G203" s="17"/>
    </row>
    <row r="204" spans="7:7">
      <c r="G204" s="17"/>
    </row>
    <row r="205" spans="7:7">
      <c r="G205" s="17"/>
    </row>
    <row r="206" spans="7:7">
      <c r="G206" s="17"/>
    </row>
    <row r="207" spans="7:7">
      <c r="G207" s="17"/>
    </row>
    <row r="208" spans="7:7">
      <c r="G208" s="17"/>
    </row>
    <row r="209" spans="7:7">
      <c r="G209" s="17"/>
    </row>
    <row r="210" spans="7:7">
      <c r="G210" s="17"/>
    </row>
    <row r="211" spans="7:7">
      <c r="G211" s="17"/>
    </row>
    <row r="212" spans="7:7">
      <c r="G212" s="17"/>
    </row>
    <row r="213" spans="7:7">
      <c r="G213" s="17"/>
    </row>
    <row r="214" spans="7:7">
      <c r="G214" s="17"/>
    </row>
    <row r="215" spans="7:7">
      <c r="G215" s="17"/>
    </row>
    <row r="216" spans="7:7">
      <c r="G216" s="17"/>
    </row>
    <row r="217" spans="7:7">
      <c r="G217" s="17"/>
    </row>
    <row r="218" spans="7:7">
      <c r="G218" s="17"/>
    </row>
    <row r="219" spans="7:7">
      <c r="G219" s="17"/>
    </row>
    <row r="220" spans="7:7">
      <c r="G220" s="17"/>
    </row>
    <row r="221" spans="7:7">
      <c r="G221" s="17"/>
    </row>
    <row r="222" spans="7:7">
      <c r="G222" s="17"/>
    </row>
    <row r="223" spans="7:7">
      <c r="G223" s="17"/>
    </row>
    <row r="224" spans="7:7">
      <c r="G224" s="17"/>
    </row>
    <row r="225" spans="7:7">
      <c r="G225" s="17"/>
    </row>
    <row r="226" spans="7:7">
      <c r="G226" s="17"/>
    </row>
    <row r="227" spans="7:7">
      <c r="G227" s="17"/>
    </row>
    <row r="228" spans="7:7">
      <c r="G228" s="17"/>
    </row>
    <row r="229" spans="7:7">
      <c r="G229" s="17"/>
    </row>
    <row r="230" spans="7:7">
      <c r="G230" s="17"/>
    </row>
    <row r="231" spans="7:7">
      <c r="G231" s="17"/>
    </row>
    <row r="232" spans="7:7">
      <c r="G232" s="17"/>
    </row>
    <row r="233" spans="7:7">
      <c r="G233" s="17"/>
    </row>
    <row r="234" spans="7:7">
      <c r="G234" s="17"/>
    </row>
    <row r="235" spans="7:7">
      <c r="G235" s="17"/>
    </row>
    <row r="236" spans="7:7">
      <c r="G236" s="17"/>
    </row>
    <row r="237" spans="7:7">
      <c r="G237" s="17"/>
    </row>
    <row r="238" spans="7:7">
      <c r="G238" s="17"/>
    </row>
    <row r="239" spans="7:7">
      <c r="G239" s="17"/>
    </row>
    <row r="240" spans="7:7">
      <c r="G240" s="17"/>
    </row>
    <row r="241" spans="7:7">
      <c r="G241" s="17"/>
    </row>
    <row r="242" spans="7:7">
      <c r="G242" s="17"/>
    </row>
    <row r="243" spans="7:7">
      <c r="G243" s="17"/>
    </row>
    <row r="244" spans="7:7">
      <c r="G244" s="17"/>
    </row>
    <row r="245" spans="7:7">
      <c r="G245" s="17"/>
    </row>
    <row r="246" spans="7:7">
      <c r="G246" s="17"/>
    </row>
    <row r="247" spans="7:7">
      <c r="G247" s="17"/>
    </row>
    <row r="248" spans="7:7">
      <c r="G248" s="17"/>
    </row>
    <row r="249" spans="7:7">
      <c r="G249" s="17"/>
    </row>
    <row r="250" spans="7:7">
      <c r="G250" s="17"/>
    </row>
    <row r="251" spans="7:7">
      <c r="G251" s="17"/>
    </row>
    <row r="252" spans="7:7">
      <c r="G252" s="17"/>
    </row>
    <row r="253" spans="7:7">
      <c r="G253" s="17"/>
    </row>
    <row r="254" spans="7:7">
      <c r="G254" s="17"/>
    </row>
    <row r="255" spans="7:7">
      <c r="G255" s="17"/>
    </row>
    <row r="256" spans="7:7">
      <c r="G256" s="17"/>
    </row>
    <row r="257" spans="7:7">
      <c r="G257" s="17"/>
    </row>
    <row r="258" spans="7:7">
      <c r="G258" s="17"/>
    </row>
    <row r="259" spans="7:7">
      <c r="G259" s="17"/>
    </row>
    <row r="260" spans="7:7">
      <c r="G260" s="17"/>
    </row>
    <row r="261" spans="7:7">
      <c r="G261" s="17"/>
    </row>
    <row r="262" spans="7:7">
      <c r="G262" s="17"/>
    </row>
    <row r="263" spans="7:7">
      <c r="G263" s="17"/>
    </row>
    <row r="264" spans="7:7">
      <c r="G264" s="17"/>
    </row>
    <row r="265" spans="7:7">
      <c r="G265" s="17"/>
    </row>
    <row r="266" spans="7:7">
      <c r="G266" s="17"/>
    </row>
    <row r="267" spans="7:7">
      <c r="G267" s="17"/>
    </row>
    <row r="268" spans="7:7">
      <c r="G268" s="17"/>
    </row>
    <row r="269" spans="7:7">
      <c r="G269" s="17"/>
    </row>
    <row r="270" spans="7:7">
      <c r="G270" s="17"/>
    </row>
    <row r="271" spans="7:7">
      <c r="G271" s="17"/>
    </row>
    <row r="272" spans="7:7">
      <c r="G272" s="17"/>
    </row>
    <row r="273" spans="7:7">
      <c r="G273" s="17"/>
    </row>
    <row r="274" spans="7:7">
      <c r="G274" s="17"/>
    </row>
    <row r="275" spans="7:7">
      <c r="G275" s="17"/>
    </row>
    <row r="276" spans="7:7">
      <c r="G276" s="17"/>
    </row>
    <row r="277" spans="7:7">
      <c r="G277" s="17"/>
    </row>
    <row r="278" spans="7:7">
      <c r="G278" s="17"/>
    </row>
    <row r="279" spans="7:7">
      <c r="G279" s="17"/>
    </row>
    <row r="280" spans="7:7">
      <c r="G280" s="17"/>
    </row>
    <row r="281" spans="7:7">
      <c r="G281" s="17"/>
    </row>
    <row r="282" spans="7:7">
      <c r="G282" s="17"/>
    </row>
    <row r="283" spans="7:7">
      <c r="G283" s="17"/>
    </row>
    <row r="284" spans="7:7">
      <c r="G284" s="17"/>
    </row>
    <row r="285" spans="7:7">
      <c r="G285" s="17"/>
    </row>
    <row r="286" spans="7:7">
      <c r="G286" s="17"/>
    </row>
    <row r="287" spans="7:7">
      <c r="G287" s="17"/>
    </row>
    <row r="288" spans="7:7">
      <c r="G288" s="17"/>
    </row>
    <row r="289" spans="7:7">
      <c r="G289" s="17"/>
    </row>
    <row r="290" spans="7:7">
      <c r="G290" s="17"/>
    </row>
    <row r="291" spans="7:7">
      <c r="G291" s="17"/>
    </row>
    <row r="292" spans="7:7">
      <c r="G292" s="17"/>
    </row>
    <row r="293" spans="7:7">
      <c r="G293" s="17"/>
    </row>
    <row r="294" spans="7:7">
      <c r="G294" s="17"/>
    </row>
    <row r="295" spans="7:7">
      <c r="G295" s="17"/>
    </row>
    <row r="296" spans="7:7">
      <c r="G296" s="17"/>
    </row>
    <row r="297" spans="7:7">
      <c r="G297" s="17"/>
    </row>
    <row r="298" spans="7:7">
      <c r="G298" s="17"/>
    </row>
    <row r="299" spans="7:7">
      <c r="G299" s="17"/>
    </row>
    <row r="300" spans="7:7">
      <c r="G300" s="17"/>
    </row>
    <row r="301" spans="7:7">
      <c r="G301" s="17"/>
    </row>
    <row r="302" spans="7:7">
      <c r="G302" s="17"/>
    </row>
    <row r="303" spans="7:7">
      <c r="G303" s="17"/>
    </row>
    <row r="304" spans="7:7">
      <c r="G304" s="17"/>
    </row>
    <row r="305" spans="7:7">
      <c r="G305" s="17"/>
    </row>
    <row r="306" spans="7:7">
      <c r="G306" s="17"/>
    </row>
    <row r="307" spans="7:7">
      <c r="G307" s="17"/>
    </row>
    <row r="308" spans="7:7">
      <c r="G308" s="17"/>
    </row>
    <row r="309" spans="7:7">
      <c r="G309" s="17"/>
    </row>
    <row r="310" spans="7:7">
      <c r="G310" s="17"/>
    </row>
    <row r="311" spans="7:7">
      <c r="G311" s="17"/>
    </row>
    <row r="312" spans="7:7">
      <c r="G312" s="17"/>
    </row>
    <row r="313" spans="7:7">
      <c r="G313" s="17"/>
    </row>
    <row r="314" spans="7:7">
      <c r="G314" s="17"/>
    </row>
    <row r="315" spans="7:7">
      <c r="G315" s="17"/>
    </row>
    <row r="316" spans="7:7">
      <c r="G316" s="17"/>
    </row>
    <row r="317" spans="7:7">
      <c r="G317" s="17"/>
    </row>
    <row r="318" spans="7:7">
      <c r="G318" s="17"/>
    </row>
    <row r="319" spans="7:7">
      <c r="G319" s="17"/>
    </row>
    <row r="320" spans="7:7">
      <c r="G320" s="17"/>
    </row>
    <row r="321" spans="7:7">
      <c r="G321" s="17"/>
    </row>
    <row r="322" spans="7:7">
      <c r="G322" s="17"/>
    </row>
    <row r="323" spans="7:7">
      <c r="G323" s="17"/>
    </row>
    <row r="324" spans="7:7">
      <c r="G324" s="17"/>
    </row>
    <row r="325" spans="7:7">
      <c r="G325" s="17"/>
    </row>
    <row r="326" spans="7:7">
      <c r="G326" s="17"/>
    </row>
    <row r="327" spans="7:7">
      <c r="G327" s="17"/>
    </row>
    <row r="328" spans="7:7">
      <c r="G328" s="17"/>
    </row>
    <row r="329" spans="7:7">
      <c r="G329" s="17"/>
    </row>
    <row r="330" spans="7:7">
      <c r="G330" s="17"/>
    </row>
    <row r="331" spans="7:7">
      <c r="G331" s="17"/>
    </row>
    <row r="332" spans="7:7">
      <c r="G332" s="17"/>
    </row>
    <row r="333" spans="7:7">
      <c r="G333" s="17"/>
    </row>
    <row r="334" spans="7:7">
      <c r="G334" s="17"/>
    </row>
    <row r="335" spans="7:7">
      <c r="G335" s="17"/>
    </row>
    <row r="336" spans="7:7">
      <c r="G336" s="17"/>
    </row>
    <row r="337" spans="7:7">
      <c r="G337" s="17"/>
    </row>
    <row r="338" spans="7:7">
      <c r="G338" s="17"/>
    </row>
    <row r="339" spans="7:7">
      <c r="G339" s="17"/>
    </row>
    <row r="340" spans="7:7">
      <c r="G340" s="17"/>
    </row>
    <row r="341" spans="7:7">
      <c r="G341" s="17"/>
    </row>
    <row r="342" spans="7:7">
      <c r="G342" s="17"/>
    </row>
    <row r="343" spans="7:7">
      <c r="G343" s="17"/>
    </row>
    <row r="344" spans="7:7">
      <c r="G344" s="17"/>
    </row>
    <row r="345" spans="7:7">
      <c r="G345" s="17"/>
    </row>
    <row r="346" spans="7:7">
      <c r="G346" s="17"/>
    </row>
    <row r="347" spans="7:7">
      <c r="G347" s="17"/>
    </row>
    <row r="348" spans="7:7">
      <c r="G348" s="17"/>
    </row>
    <row r="349" spans="7:7">
      <c r="G349" s="17"/>
    </row>
    <row r="350" spans="7:7">
      <c r="G350" s="17"/>
    </row>
    <row r="351" spans="7:7">
      <c r="G351" s="17"/>
    </row>
    <row r="352" spans="7:7">
      <c r="G352" s="17"/>
    </row>
    <row r="353" spans="7:7">
      <c r="G353" s="17"/>
    </row>
    <row r="354" spans="7:7">
      <c r="G354" s="17"/>
    </row>
    <row r="355" spans="7:7">
      <c r="G355" s="17"/>
    </row>
    <row r="356" spans="7:7">
      <c r="G356" s="17"/>
    </row>
    <row r="357" spans="7:7">
      <c r="G357" s="17"/>
    </row>
    <row r="358" spans="7:7">
      <c r="G358" s="17"/>
    </row>
    <row r="359" spans="7:7">
      <c r="G359" s="17"/>
    </row>
    <row r="360" spans="7:7">
      <c r="G360" s="17"/>
    </row>
    <row r="361" spans="7:7">
      <c r="G361" s="17"/>
    </row>
    <row r="362" spans="7:7">
      <c r="G362" s="17"/>
    </row>
    <row r="363" spans="7:7">
      <c r="G363" s="17"/>
    </row>
    <row r="364" spans="7:7">
      <c r="G364" s="17"/>
    </row>
    <row r="365" spans="7:7">
      <c r="G365" s="17"/>
    </row>
    <row r="366" spans="7:7">
      <c r="G366" s="17"/>
    </row>
    <row r="367" spans="7:7">
      <c r="G367" s="17"/>
    </row>
    <row r="368" spans="7:7">
      <c r="G368" s="17"/>
    </row>
    <row r="369" spans="7:7">
      <c r="G369" s="17"/>
    </row>
    <row r="370" spans="7:7">
      <c r="G370" s="17"/>
    </row>
    <row r="371" spans="7:7">
      <c r="G371" s="17"/>
    </row>
    <row r="372" spans="7:7">
      <c r="G372" s="17"/>
    </row>
    <row r="373" spans="7:7">
      <c r="G373" s="17"/>
    </row>
    <row r="374" spans="7:7">
      <c r="G374" s="17"/>
    </row>
    <row r="375" spans="7:7">
      <c r="G375" s="17"/>
    </row>
    <row r="376" spans="7:7">
      <c r="G376" s="17"/>
    </row>
    <row r="377" spans="7:7">
      <c r="G377" s="17"/>
    </row>
    <row r="378" spans="7:7">
      <c r="G378" s="17"/>
    </row>
    <row r="379" spans="7:7">
      <c r="G379" s="17"/>
    </row>
    <row r="380" spans="7:7">
      <c r="G380" s="17"/>
    </row>
    <row r="381" spans="7:7">
      <c r="G381" s="17"/>
    </row>
    <row r="382" spans="7:7">
      <c r="G382" s="17"/>
    </row>
    <row r="383" spans="7:7">
      <c r="G383" s="17"/>
    </row>
    <row r="384" spans="7:7">
      <c r="G384" s="17"/>
    </row>
    <row r="385" spans="7:7">
      <c r="G385" s="17"/>
    </row>
    <row r="386" spans="7:7">
      <c r="G386" s="17"/>
    </row>
    <row r="387" spans="7:7">
      <c r="G387" s="17"/>
    </row>
    <row r="388" spans="7:7">
      <c r="G388" s="17"/>
    </row>
    <row r="389" spans="7:7">
      <c r="G389" s="17"/>
    </row>
    <row r="390" spans="7:7">
      <c r="G390" s="17"/>
    </row>
    <row r="391" spans="7:7">
      <c r="G391" s="17"/>
    </row>
    <row r="392" spans="7:7">
      <c r="G392" s="17"/>
    </row>
    <row r="393" spans="7:7">
      <c r="G393" s="17"/>
    </row>
    <row r="394" spans="7:7">
      <c r="G394" s="17"/>
    </row>
    <row r="395" spans="7:7">
      <c r="G395" s="17"/>
    </row>
    <row r="396" spans="7:7">
      <c r="G396" s="17"/>
    </row>
    <row r="397" spans="7:7">
      <c r="G397" s="17"/>
    </row>
    <row r="398" spans="7:7">
      <c r="G398" s="17"/>
    </row>
    <row r="399" spans="7:7">
      <c r="G399" s="17"/>
    </row>
    <row r="400" spans="7:7">
      <c r="G400" s="17"/>
    </row>
    <row r="401" spans="7:7">
      <c r="G401" s="17"/>
    </row>
    <row r="402" spans="7:7">
      <c r="G402" s="17"/>
    </row>
    <row r="403" spans="7:7">
      <c r="G403" s="17"/>
    </row>
    <row r="404" spans="7:7">
      <c r="G404" s="17"/>
    </row>
    <row r="405" spans="7:7">
      <c r="G405" s="17"/>
    </row>
    <row r="406" spans="7:7">
      <c r="G406" s="17"/>
    </row>
    <row r="407" spans="7:7">
      <c r="G407" s="17"/>
    </row>
    <row r="408" spans="7:7">
      <c r="G408" s="17"/>
    </row>
    <row r="409" spans="7:7">
      <c r="G409" s="17"/>
    </row>
    <row r="410" spans="7:7">
      <c r="G410" s="17"/>
    </row>
    <row r="411" spans="7:7">
      <c r="G411" s="17"/>
    </row>
    <row r="412" spans="7:7">
      <c r="G412" s="17"/>
    </row>
    <row r="413" spans="7:7">
      <c r="G413" s="17"/>
    </row>
    <row r="414" spans="7:7">
      <c r="G414" s="17"/>
    </row>
    <row r="415" spans="7:7">
      <c r="G415" s="17"/>
    </row>
    <row r="416" spans="7:7">
      <c r="G416" s="17"/>
    </row>
    <row r="417" spans="7:7">
      <c r="G417" s="17"/>
    </row>
    <row r="418" spans="7:7">
      <c r="G418" s="17"/>
    </row>
    <row r="419" spans="7:7">
      <c r="G419" s="17"/>
    </row>
    <row r="420" spans="7:7">
      <c r="G420" s="17"/>
    </row>
    <row r="421" spans="7:7">
      <c r="G421" s="17"/>
    </row>
    <row r="422" spans="7:7">
      <c r="G422" s="17"/>
    </row>
    <row r="423" spans="7:7">
      <c r="G423" s="17"/>
    </row>
    <row r="424" spans="7:7">
      <c r="G424" s="17"/>
    </row>
    <row r="425" spans="7:7">
      <c r="G425" s="17"/>
    </row>
    <row r="426" spans="7:7">
      <c r="G426" s="17"/>
    </row>
    <row r="427" spans="7:7">
      <c r="G427" s="17"/>
    </row>
    <row r="428" spans="7:7">
      <c r="G428" s="17"/>
    </row>
    <row r="429" spans="7:7">
      <c r="G429" s="17"/>
    </row>
    <row r="430" spans="7:7">
      <c r="G430" s="17"/>
    </row>
    <row r="431" spans="7:7">
      <c r="G431" s="17"/>
    </row>
    <row r="432" spans="7:7">
      <c r="G432" s="17"/>
    </row>
    <row r="433" spans="7:7">
      <c r="G433" s="17"/>
    </row>
    <row r="434" spans="7:7">
      <c r="G434" s="17"/>
    </row>
    <row r="435" spans="7:7">
      <c r="G435" s="17"/>
    </row>
    <row r="436" spans="7:7">
      <c r="G436" s="17"/>
    </row>
    <row r="437" spans="7:7">
      <c r="G437" s="17"/>
    </row>
    <row r="438" spans="7:7">
      <c r="G438" s="17"/>
    </row>
    <row r="439" spans="7:7">
      <c r="G439" s="17"/>
    </row>
    <row r="440" spans="7:7">
      <c r="G440" s="17"/>
    </row>
    <row r="441" spans="7:7">
      <c r="G441" s="17"/>
    </row>
    <row r="442" spans="7:7">
      <c r="G442" s="17"/>
    </row>
    <row r="443" spans="7:7">
      <c r="G443" s="17"/>
    </row>
    <row r="444" spans="7:7">
      <c r="G444" s="17"/>
    </row>
    <row r="445" spans="7:7">
      <c r="G445" s="17"/>
    </row>
    <row r="446" spans="7:7">
      <c r="G446" s="17"/>
    </row>
    <row r="447" spans="7:7">
      <c r="G447" s="17"/>
    </row>
    <row r="448" spans="7:7">
      <c r="G448" s="17"/>
    </row>
    <row r="449" spans="7:7">
      <c r="G449" s="17"/>
    </row>
    <row r="450" spans="7:7">
      <c r="G450" s="17"/>
    </row>
    <row r="451" spans="7:7">
      <c r="G451" s="17"/>
    </row>
    <row r="452" spans="7:7">
      <c r="G452" s="17"/>
    </row>
    <row r="453" spans="7:7">
      <c r="G453" s="17"/>
    </row>
    <row r="454" spans="7:7">
      <c r="G454" s="17"/>
    </row>
    <row r="455" spans="7:7">
      <c r="G455" s="17"/>
    </row>
    <row r="456" spans="7:7">
      <c r="G456" s="17"/>
    </row>
    <row r="457" spans="7:7">
      <c r="G457" s="17"/>
    </row>
    <row r="458" spans="7:7">
      <c r="G458" s="17"/>
    </row>
    <row r="459" spans="7:7">
      <c r="G459" s="17"/>
    </row>
    <row r="460" spans="7:7">
      <c r="G460" s="17"/>
    </row>
    <row r="461" spans="7:7">
      <c r="G461" s="17"/>
    </row>
    <row r="462" spans="7:7">
      <c r="G462" s="17"/>
    </row>
    <row r="463" spans="7:7">
      <c r="G463" s="17"/>
    </row>
    <row r="464" spans="7:7">
      <c r="G464" s="17"/>
    </row>
    <row r="465" spans="7:7">
      <c r="G465" s="17"/>
    </row>
    <row r="466" spans="7:7">
      <c r="G466" s="17"/>
    </row>
    <row r="467" spans="7:7">
      <c r="G467" s="17"/>
    </row>
    <row r="468" spans="7:7">
      <c r="G468" s="17"/>
    </row>
    <row r="469" spans="7:7">
      <c r="G469" s="17"/>
    </row>
    <row r="470" spans="7:7">
      <c r="G470" s="17"/>
    </row>
    <row r="471" spans="7:7">
      <c r="G471" s="17"/>
    </row>
    <row r="472" spans="7:7">
      <c r="G472" s="17"/>
    </row>
    <row r="473" spans="7:7">
      <c r="G473" s="17"/>
    </row>
    <row r="474" spans="7:7">
      <c r="G474" s="17"/>
    </row>
    <row r="475" spans="7:7">
      <c r="G475" s="17"/>
    </row>
    <row r="476" spans="7:7">
      <c r="G476" s="17"/>
    </row>
    <row r="477" spans="7:7">
      <c r="G477" s="17"/>
    </row>
    <row r="478" spans="7:7">
      <c r="G478" s="17"/>
    </row>
    <row r="479" spans="7:7">
      <c r="G479" s="17"/>
    </row>
    <row r="480" spans="7:7">
      <c r="G480" s="17"/>
    </row>
    <row r="481" spans="7:7">
      <c r="G481" s="17"/>
    </row>
    <row r="482" spans="7:7">
      <c r="G482" s="17"/>
    </row>
    <row r="483" spans="7:7">
      <c r="G483" s="17"/>
    </row>
    <row r="484" spans="7:7">
      <c r="G484" s="17"/>
    </row>
    <row r="485" spans="7:7">
      <c r="G485" s="17"/>
    </row>
    <row r="486" spans="7:7">
      <c r="G486" s="17"/>
    </row>
    <row r="487" spans="7:7">
      <c r="G487" s="17"/>
    </row>
    <row r="488" spans="7:7">
      <c r="G488" s="17"/>
    </row>
    <row r="489" spans="7:7">
      <c r="G489" s="17"/>
    </row>
    <row r="490" spans="7:7">
      <c r="G490" s="17"/>
    </row>
    <row r="491" spans="7:7">
      <c r="G491" s="17"/>
    </row>
    <row r="492" spans="7:7">
      <c r="G492" s="17"/>
    </row>
    <row r="493" spans="7:7">
      <c r="G493" s="17"/>
    </row>
    <row r="494" spans="7:7">
      <c r="G494" s="17"/>
    </row>
    <row r="495" spans="7:7">
      <c r="G495" s="17"/>
    </row>
    <row r="496" spans="7:7">
      <c r="G496" s="17"/>
    </row>
    <row r="497" spans="7:7">
      <c r="G497" s="17"/>
    </row>
    <row r="498" spans="7:7">
      <c r="G498" s="17"/>
    </row>
    <row r="499" spans="7:7">
      <c r="G499" s="17"/>
    </row>
    <row r="500" spans="7:7">
      <c r="G500" s="17"/>
    </row>
    <row r="501" spans="7:7">
      <c r="G501" s="17"/>
    </row>
    <row r="502" spans="7:7">
      <c r="G502" s="17"/>
    </row>
    <row r="503" spans="7:7">
      <c r="G503" s="17"/>
    </row>
    <row r="504" spans="7:7">
      <c r="G504" s="17"/>
    </row>
    <row r="505" spans="7:7">
      <c r="G505" s="17"/>
    </row>
    <row r="506" spans="7:7">
      <c r="G506" s="17"/>
    </row>
    <row r="507" spans="7:7">
      <c r="G507" s="17"/>
    </row>
    <row r="508" spans="7:7">
      <c r="G508" s="17"/>
    </row>
    <row r="509" spans="7:7">
      <c r="G509" s="17"/>
    </row>
    <row r="510" spans="7:7">
      <c r="G510" s="17"/>
    </row>
    <row r="511" spans="7:7">
      <c r="G511" s="17"/>
    </row>
    <row r="512" spans="7:7">
      <c r="G512" s="17"/>
    </row>
    <row r="513" spans="7:7">
      <c r="G513" s="17"/>
    </row>
    <row r="514" spans="7:7">
      <c r="G514" s="17"/>
    </row>
    <row r="515" spans="7:7">
      <c r="G515" s="17"/>
    </row>
    <row r="516" spans="7:7">
      <c r="G516" s="17"/>
    </row>
    <row r="517" spans="7:7">
      <c r="G517" s="17"/>
    </row>
    <row r="518" spans="7:7">
      <c r="G518" s="17"/>
    </row>
    <row r="519" spans="7:7">
      <c r="G519" s="17"/>
    </row>
    <row r="520" spans="7:7">
      <c r="G520" s="17"/>
    </row>
    <row r="521" spans="7:7">
      <c r="G521" s="17"/>
    </row>
    <row r="522" spans="7:7">
      <c r="G522" s="17"/>
    </row>
    <row r="523" spans="7:7">
      <c r="G523" s="17"/>
    </row>
    <row r="524" spans="7:7">
      <c r="G524" s="17"/>
    </row>
    <row r="525" spans="7:7">
      <c r="G525" s="17"/>
    </row>
    <row r="526" spans="7:7">
      <c r="G526" s="17"/>
    </row>
    <row r="527" spans="7:7">
      <c r="G527" s="17"/>
    </row>
    <row r="528" spans="7:7">
      <c r="G528" s="17"/>
    </row>
    <row r="529" spans="7:7">
      <c r="G529" s="17"/>
    </row>
    <row r="530" spans="7:7">
      <c r="G530" s="17"/>
    </row>
    <row r="531" spans="7:7">
      <c r="G531" s="17"/>
    </row>
    <row r="532" spans="7:7">
      <c r="G532" s="17"/>
    </row>
    <row r="533" spans="7:7">
      <c r="G533" s="17"/>
    </row>
    <row r="534" spans="7:7">
      <c r="G534" s="17"/>
    </row>
    <row r="535" spans="7:7">
      <c r="G535" s="17"/>
    </row>
    <row r="536" spans="7:7">
      <c r="G536" s="17"/>
    </row>
    <row r="537" spans="7:7">
      <c r="G537" s="17"/>
    </row>
    <row r="538" spans="7:7">
      <c r="G538" s="17"/>
    </row>
    <row r="539" spans="7:7">
      <c r="G539" s="17"/>
    </row>
    <row r="540" spans="7:7">
      <c r="G540" s="17"/>
    </row>
    <row r="541" spans="7:7">
      <c r="G541" s="17"/>
    </row>
    <row r="542" spans="7:7">
      <c r="G542" s="17"/>
    </row>
    <row r="543" spans="7:7">
      <c r="G543" s="17"/>
    </row>
    <row r="544" spans="7:7">
      <c r="G544" s="17"/>
    </row>
    <row r="545" spans="7:7">
      <c r="G545" s="17"/>
    </row>
    <row r="546" spans="7:7">
      <c r="G546" s="17"/>
    </row>
    <row r="547" spans="7:7">
      <c r="G547" s="17"/>
    </row>
    <row r="548" spans="7:7">
      <c r="G548" s="17"/>
    </row>
    <row r="549" spans="7:7">
      <c r="G549" s="17"/>
    </row>
    <row r="550" spans="7:7">
      <c r="G550" s="17"/>
    </row>
    <row r="551" spans="7:7">
      <c r="G551" s="17"/>
    </row>
    <row r="552" spans="7:7">
      <c r="G552" s="17"/>
    </row>
    <row r="553" spans="7:7">
      <c r="G553" s="17"/>
    </row>
    <row r="554" spans="7:7">
      <c r="G554" s="17"/>
    </row>
    <row r="555" spans="7:7">
      <c r="G555" s="17"/>
    </row>
    <row r="556" spans="7:7">
      <c r="G556" s="17"/>
    </row>
    <row r="557" spans="7:7">
      <c r="G557" s="17"/>
    </row>
    <row r="558" spans="7:7">
      <c r="G558" s="17"/>
    </row>
    <row r="559" spans="7:7">
      <c r="G559" s="17"/>
    </row>
    <row r="560" spans="7:7">
      <c r="G560" s="17"/>
    </row>
    <row r="561" spans="7:7">
      <c r="G561" s="17"/>
    </row>
    <row r="562" spans="7:7">
      <c r="G562" s="17"/>
    </row>
    <row r="563" spans="7:7">
      <c r="G563" s="17"/>
    </row>
    <row r="564" spans="7:7">
      <c r="G564" s="17"/>
    </row>
    <row r="565" spans="7:7">
      <c r="G565" s="17"/>
    </row>
    <row r="566" spans="7:7">
      <c r="G566" s="17"/>
    </row>
    <row r="567" spans="7:7">
      <c r="G567" s="17"/>
    </row>
    <row r="568" spans="7:7">
      <c r="G568" s="17"/>
    </row>
    <row r="569" spans="7:7">
      <c r="G569" s="17"/>
    </row>
    <row r="570" spans="7:7">
      <c r="G570" s="17"/>
    </row>
    <row r="571" spans="7:7">
      <c r="G571" s="17"/>
    </row>
    <row r="572" spans="7:7">
      <c r="G572" s="17"/>
    </row>
    <row r="573" spans="7:7">
      <c r="G573" s="17"/>
    </row>
    <row r="574" spans="7:7">
      <c r="G574" s="17"/>
    </row>
    <row r="575" spans="7:7">
      <c r="G575" s="17"/>
    </row>
    <row r="576" spans="7:7">
      <c r="G576" s="17"/>
    </row>
    <row r="577" spans="7:7">
      <c r="G577" s="17"/>
    </row>
    <row r="578" spans="7:7">
      <c r="G578" s="17"/>
    </row>
    <row r="579" spans="7:7">
      <c r="G579" s="17"/>
    </row>
    <row r="580" spans="7:7">
      <c r="G580" s="17"/>
    </row>
    <row r="581" spans="7:7">
      <c r="G581" s="17"/>
    </row>
    <row r="582" spans="7:7">
      <c r="G582" s="17"/>
    </row>
    <row r="583" spans="7:7">
      <c r="G583" s="17"/>
    </row>
    <row r="584" spans="7:7">
      <c r="G584" s="17"/>
    </row>
    <row r="585" spans="7:7">
      <c r="G585" s="17"/>
    </row>
    <row r="586" spans="7:7">
      <c r="G586" s="17"/>
    </row>
    <row r="587" spans="7:7">
      <c r="G587" s="17"/>
    </row>
    <row r="588" spans="7:7">
      <c r="G588" s="17"/>
    </row>
    <row r="589" spans="7:7">
      <c r="G589" s="17"/>
    </row>
    <row r="590" spans="7:7">
      <c r="G590" s="17"/>
    </row>
    <row r="591" spans="7:7">
      <c r="G591" s="17"/>
    </row>
    <row r="592" spans="7:7">
      <c r="G592" s="17"/>
    </row>
    <row r="593" spans="7:7">
      <c r="G593" s="17"/>
    </row>
    <row r="594" spans="7:7">
      <c r="G594" s="17"/>
    </row>
    <row r="595" spans="7:7">
      <c r="G595" s="17"/>
    </row>
    <row r="596" spans="7:7">
      <c r="G596" s="17"/>
    </row>
    <row r="597" spans="7:7">
      <c r="G597" s="17"/>
    </row>
    <row r="598" spans="7:7">
      <c r="G598" s="17"/>
    </row>
    <row r="599" spans="7:7">
      <c r="G599" s="17"/>
    </row>
    <row r="600" spans="7:7">
      <c r="G600" s="17"/>
    </row>
    <row r="601" spans="7:7">
      <c r="G601" s="17"/>
    </row>
    <row r="602" spans="7:7">
      <c r="G602" s="17"/>
    </row>
    <row r="603" spans="7:7">
      <c r="G603" s="17"/>
    </row>
    <row r="604" spans="7:7">
      <c r="G604" s="17"/>
    </row>
    <row r="605" spans="7:7">
      <c r="G605" s="17"/>
    </row>
    <row r="606" spans="7:7">
      <c r="G606" s="17"/>
    </row>
    <row r="607" spans="7:7">
      <c r="G607" s="17"/>
    </row>
    <row r="608" spans="7:7">
      <c r="G608" s="17"/>
    </row>
    <row r="609" spans="7:7">
      <c r="G609" s="17"/>
    </row>
    <row r="610" spans="7:7">
      <c r="G610" s="17"/>
    </row>
    <row r="611" spans="7:7">
      <c r="G611" s="17"/>
    </row>
    <row r="612" spans="7:7">
      <c r="G612" s="17"/>
    </row>
    <row r="613" spans="7:7">
      <c r="G613" s="17"/>
    </row>
    <row r="614" spans="7:7">
      <c r="G614" s="17"/>
    </row>
    <row r="615" spans="7:7">
      <c r="G615" s="17"/>
    </row>
    <row r="616" spans="7:7">
      <c r="G616" s="17"/>
    </row>
    <row r="617" spans="7:7">
      <c r="G617" s="17"/>
    </row>
    <row r="618" spans="7:7">
      <c r="G618" s="17"/>
    </row>
    <row r="619" spans="7:7">
      <c r="G619" s="17"/>
    </row>
    <row r="620" spans="7:7">
      <c r="G620" s="17"/>
    </row>
    <row r="621" spans="7:7">
      <c r="G621" s="17"/>
    </row>
    <row r="622" spans="7:7">
      <c r="G622" s="17"/>
    </row>
    <row r="623" spans="7:7">
      <c r="G623" s="17"/>
    </row>
    <row r="624" spans="7:7">
      <c r="G624" s="17"/>
    </row>
    <row r="625" spans="7:7">
      <c r="G625" s="17"/>
    </row>
    <row r="626" spans="7:7">
      <c r="G626" s="17"/>
    </row>
    <row r="627" spans="7:7">
      <c r="G627" s="17"/>
    </row>
    <row r="628" spans="7:7">
      <c r="G628" s="17"/>
    </row>
    <row r="629" spans="7:7">
      <c r="G629" s="17"/>
    </row>
    <row r="630" spans="7:7">
      <c r="G630" s="17"/>
    </row>
    <row r="631" spans="7:7">
      <c r="G631" s="17"/>
    </row>
    <row r="632" spans="7:7">
      <c r="G632" s="17"/>
    </row>
    <row r="633" spans="7:7">
      <c r="G633" s="17"/>
    </row>
    <row r="634" spans="7:7">
      <c r="G634" s="17"/>
    </row>
    <row r="635" spans="7:7">
      <c r="G635" s="17"/>
    </row>
    <row r="636" spans="7:7">
      <c r="G636" s="17"/>
    </row>
    <row r="637" spans="7:7">
      <c r="G637" s="17"/>
    </row>
    <row r="638" spans="7:7">
      <c r="G638" s="17"/>
    </row>
    <row r="639" spans="7:7">
      <c r="G639" s="17"/>
    </row>
    <row r="640" spans="7:7">
      <c r="G640" s="17"/>
    </row>
    <row r="641" spans="7:7">
      <c r="G641" s="17"/>
    </row>
    <row r="642" spans="7:7">
      <c r="G642" s="17"/>
    </row>
    <row r="643" spans="7:7">
      <c r="G643" s="17"/>
    </row>
    <row r="644" spans="7:7">
      <c r="G644" s="17"/>
    </row>
    <row r="645" spans="7:7">
      <c r="G645" s="17"/>
    </row>
    <row r="646" spans="7:7">
      <c r="G646" s="17"/>
    </row>
    <row r="647" spans="7:7">
      <c r="G647" s="17"/>
    </row>
    <row r="648" spans="7:7">
      <c r="G648" s="17"/>
    </row>
    <row r="649" spans="7:7">
      <c r="G649" s="17"/>
    </row>
    <row r="650" spans="7:7">
      <c r="G650" s="17"/>
    </row>
    <row r="651" spans="7:7">
      <c r="G651" s="17"/>
    </row>
    <row r="652" spans="7:7">
      <c r="G652" s="17"/>
    </row>
    <row r="653" spans="7:7">
      <c r="G653" s="17"/>
    </row>
    <row r="654" spans="7:7">
      <c r="G654" s="17"/>
    </row>
    <row r="655" spans="7:7">
      <c r="G655" s="17"/>
    </row>
    <row r="656" spans="7:7">
      <c r="G656" s="17"/>
    </row>
    <row r="657" spans="7:7">
      <c r="G657" s="17"/>
    </row>
    <row r="658" spans="7:7">
      <c r="G658" s="17"/>
    </row>
    <row r="659" spans="7:7">
      <c r="G659" s="17"/>
    </row>
    <row r="660" spans="7:7">
      <c r="G660" s="17"/>
    </row>
    <row r="661" spans="7:7">
      <c r="G661" s="17"/>
    </row>
    <row r="662" spans="7:7">
      <c r="G662" s="17"/>
    </row>
    <row r="663" spans="7:7">
      <c r="G663" s="17"/>
    </row>
    <row r="664" spans="7:7">
      <c r="G664" s="17"/>
    </row>
    <row r="665" spans="7:7">
      <c r="G665" s="17"/>
    </row>
    <row r="666" spans="7:7">
      <c r="G666" s="17"/>
    </row>
    <row r="667" spans="7:7">
      <c r="G667" s="17"/>
    </row>
    <row r="668" spans="7:7">
      <c r="G668" s="17"/>
    </row>
    <row r="669" spans="7:7">
      <c r="G669" s="17"/>
    </row>
    <row r="670" spans="7:7">
      <c r="G670" s="17"/>
    </row>
    <row r="671" spans="7:7">
      <c r="G671" s="17"/>
    </row>
    <row r="672" spans="7:7">
      <c r="G672" s="17"/>
    </row>
    <row r="673" spans="7:7">
      <c r="G673" s="17"/>
    </row>
    <row r="674" spans="7:7">
      <c r="G674" s="17"/>
    </row>
    <row r="675" spans="7:7">
      <c r="G675" s="17"/>
    </row>
    <row r="676" spans="7:7">
      <c r="G676" s="17"/>
    </row>
    <row r="677" spans="7:7">
      <c r="G677" s="17"/>
    </row>
    <row r="678" spans="7:7">
      <c r="G678" s="17"/>
    </row>
    <row r="679" spans="7:7">
      <c r="G679" s="17"/>
    </row>
    <row r="680" spans="7:7">
      <c r="G680" s="17"/>
    </row>
    <row r="681" spans="7:7">
      <c r="G681" s="17"/>
    </row>
    <row r="682" spans="7:7">
      <c r="G682" s="17"/>
    </row>
    <row r="683" spans="7:7">
      <c r="G683" s="17"/>
    </row>
    <row r="684" spans="7:7">
      <c r="G684" s="17"/>
    </row>
    <row r="685" spans="7:7">
      <c r="G685" s="17"/>
    </row>
    <row r="686" spans="7:7">
      <c r="G686" s="17"/>
    </row>
    <row r="687" spans="7:7">
      <c r="G687" s="17"/>
    </row>
    <row r="688" spans="7:7">
      <c r="G688" s="17"/>
    </row>
    <row r="689" spans="7:7">
      <c r="G689" s="17"/>
    </row>
    <row r="690" spans="7:7">
      <c r="G690" s="17"/>
    </row>
    <row r="691" spans="7:7">
      <c r="G691" s="17"/>
    </row>
    <row r="692" spans="7:7">
      <c r="G692" s="17"/>
    </row>
    <row r="693" spans="7:7">
      <c r="G693" s="17"/>
    </row>
    <row r="694" spans="7:7">
      <c r="G694" s="17"/>
    </row>
    <row r="695" spans="7:7">
      <c r="G695" s="17"/>
    </row>
    <row r="696" spans="7:7">
      <c r="G696" s="17"/>
    </row>
    <row r="697" spans="7:7">
      <c r="G697" s="17"/>
    </row>
    <row r="698" spans="7:7">
      <c r="G698" s="17"/>
    </row>
    <row r="699" spans="7:7">
      <c r="G699" s="17"/>
    </row>
    <row r="700" spans="7:7">
      <c r="G700" s="17"/>
    </row>
    <row r="701" spans="7:7">
      <c r="G701" s="17"/>
    </row>
    <row r="702" spans="7:7">
      <c r="G702" s="17"/>
    </row>
    <row r="703" spans="7:7">
      <c r="G703" s="17"/>
    </row>
    <row r="704" spans="7:7">
      <c r="G704" s="17"/>
    </row>
    <row r="705" spans="7:7">
      <c r="G705" s="17"/>
    </row>
    <row r="706" spans="7:7">
      <c r="G706" s="17"/>
    </row>
    <row r="707" spans="7:7">
      <c r="G707" s="17"/>
    </row>
    <row r="708" spans="7:7">
      <c r="G708" s="17"/>
    </row>
    <row r="709" spans="7:7">
      <c r="G709" s="17"/>
    </row>
    <row r="710" spans="7:7">
      <c r="G710" s="17"/>
    </row>
    <row r="711" spans="7:7">
      <c r="G711" s="17"/>
    </row>
    <row r="712" spans="7:7">
      <c r="G712" s="17"/>
    </row>
    <row r="713" spans="7:7">
      <c r="G713" s="17"/>
    </row>
    <row r="714" spans="7:7">
      <c r="G714" s="17"/>
    </row>
    <row r="715" spans="7:7">
      <c r="G715" s="17"/>
    </row>
    <row r="716" spans="7:7">
      <c r="G716" s="17"/>
    </row>
    <row r="717" spans="7:7">
      <c r="G717" s="17"/>
    </row>
    <row r="718" spans="7:7">
      <c r="G718" s="17"/>
    </row>
    <row r="719" spans="7:7">
      <c r="G719" s="17"/>
    </row>
    <row r="720" spans="7:7">
      <c r="G720" s="17"/>
    </row>
    <row r="721" spans="7:7">
      <c r="G721" s="17"/>
    </row>
    <row r="722" spans="7:7">
      <c r="G722" s="17"/>
    </row>
    <row r="723" spans="7:7">
      <c r="G723" s="17"/>
    </row>
    <row r="724" spans="7:7">
      <c r="G724" s="17"/>
    </row>
    <row r="725" spans="7:7">
      <c r="G725" s="17"/>
    </row>
    <row r="726" spans="7:7">
      <c r="G726" s="17"/>
    </row>
    <row r="727" spans="7:7">
      <c r="G727" s="17"/>
    </row>
    <row r="728" spans="7:7">
      <c r="G728" s="17"/>
    </row>
    <row r="729" spans="7:7">
      <c r="G729" s="17"/>
    </row>
    <row r="730" spans="7:7">
      <c r="G730" s="17"/>
    </row>
    <row r="731" spans="7:7">
      <c r="G731" s="17"/>
    </row>
    <row r="732" spans="7:7">
      <c r="G732" s="17"/>
    </row>
    <row r="733" spans="7:7">
      <c r="G733" s="17"/>
    </row>
    <row r="734" spans="7:7">
      <c r="G734" s="17"/>
    </row>
    <row r="735" spans="7:7">
      <c r="G735" s="17"/>
    </row>
    <row r="736" spans="7:7">
      <c r="G736" s="17"/>
    </row>
    <row r="737" spans="7:7">
      <c r="G737" s="17"/>
    </row>
    <row r="738" spans="7:7">
      <c r="G738" s="17"/>
    </row>
    <row r="739" spans="7:7">
      <c r="G739" s="17"/>
    </row>
    <row r="740" spans="7:7">
      <c r="G740" s="17"/>
    </row>
    <row r="741" spans="7:7">
      <c r="G741" s="17"/>
    </row>
    <row r="742" spans="7:7">
      <c r="G742" s="17"/>
    </row>
    <row r="743" spans="7:7">
      <c r="G743" s="17"/>
    </row>
    <row r="744" spans="7:7">
      <c r="G744" s="17"/>
    </row>
    <row r="745" spans="7:7">
      <c r="G745" s="17"/>
    </row>
    <row r="746" spans="7:7">
      <c r="G746" s="17"/>
    </row>
    <row r="747" spans="7:7">
      <c r="G747" s="17"/>
    </row>
    <row r="748" spans="7:7">
      <c r="G748" s="17"/>
    </row>
    <row r="749" spans="7:7">
      <c r="G749" s="17"/>
    </row>
    <row r="750" spans="7:7">
      <c r="G750" s="17"/>
    </row>
    <row r="751" spans="7:7">
      <c r="G751" s="17"/>
    </row>
    <row r="752" spans="7:7">
      <c r="G752" s="17"/>
    </row>
    <row r="753" spans="7:7">
      <c r="G753" s="17"/>
    </row>
    <row r="754" spans="7:7">
      <c r="G754" s="17"/>
    </row>
    <row r="755" spans="7:7">
      <c r="G755" s="17"/>
    </row>
    <row r="756" spans="7:7">
      <c r="G756" s="17"/>
    </row>
    <row r="757" spans="7:7">
      <c r="G757" s="17"/>
    </row>
    <row r="758" spans="7:7">
      <c r="G758" s="17"/>
    </row>
    <row r="759" spans="7:7">
      <c r="G759" s="17"/>
    </row>
    <row r="760" spans="7:7">
      <c r="G760" s="17"/>
    </row>
    <row r="761" spans="7:7">
      <c r="G761" s="17"/>
    </row>
    <row r="762" spans="7:7">
      <c r="G762" s="17"/>
    </row>
    <row r="763" spans="7:7">
      <c r="G763" s="17"/>
    </row>
    <row r="764" spans="7:7">
      <c r="G764" s="17"/>
    </row>
    <row r="765" spans="7:7">
      <c r="G765" s="17"/>
    </row>
    <row r="766" spans="7:7">
      <c r="G766" s="17"/>
    </row>
    <row r="767" spans="7:7">
      <c r="G767" s="17"/>
    </row>
    <row r="768" spans="7:7">
      <c r="G768" s="17"/>
    </row>
    <row r="769" spans="7:7">
      <c r="G769" s="17"/>
    </row>
    <row r="770" spans="7:7">
      <c r="G770" s="17"/>
    </row>
    <row r="771" spans="7:7">
      <c r="G771" s="17"/>
    </row>
    <row r="772" spans="7:7">
      <c r="G772" s="17"/>
    </row>
    <row r="773" spans="7:7">
      <c r="G773" s="17"/>
    </row>
    <row r="774" spans="7:7">
      <c r="G774" s="17"/>
    </row>
    <row r="775" spans="7:7">
      <c r="G775" s="17"/>
    </row>
    <row r="776" spans="7:7">
      <c r="G776" s="17"/>
    </row>
    <row r="777" spans="7:7">
      <c r="G777" s="17"/>
    </row>
    <row r="778" spans="7:7">
      <c r="G778" s="17"/>
    </row>
    <row r="779" spans="7:7">
      <c r="G779" s="17"/>
    </row>
    <row r="780" spans="7:7">
      <c r="G780" s="17"/>
    </row>
    <row r="781" spans="7:7">
      <c r="G781" s="17"/>
    </row>
    <row r="782" spans="7:7">
      <c r="G782" s="17"/>
    </row>
    <row r="783" spans="7:7">
      <c r="G783" s="17"/>
    </row>
    <row r="784" spans="7:7">
      <c r="G784" s="17"/>
    </row>
    <row r="785" spans="7:7">
      <c r="G785" s="17"/>
    </row>
    <row r="786" spans="7:7">
      <c r="G786" s="17"/>
    </row>
    <row r="787" spans="7:7">
      <c r="G787" s="17"/>
    </row>
    <row r="788" spans="7:7">
      <c r="G788" s="17"/>
    </row>
    <row r="789" spans="7:7">
      <c r="G789" s="17"/>
    </row>
    <row r="790" spans="7:7">
      <c r="G790" s="17"/>
    </row>
    <row r="791" spans="7:7">
      <c r="G791" s="17"/>
    </row>
    <row r="792" spans="7:7">
      <c r="G792" s="17"/>
    </row>
    <row r="793" spans="7:7">
      <c r="G793" s="17"/>
    </row>
    <row r="794" spans="7:7">
      <c r="G794" s="17"/>
    </row>
    <row r="795" spans="7:7">
      <c r="G795" s="17"/>
    </row>
    <row r="796" spans="7:7">
      <c r="G796" s="17"/>
    </row>
    <row r="797" spans="7:7">
      <c r="G797" s="17"/>
    </row>
    <row r="798" spans="7:7">
      <c r="G798" s="17"/>
    </row>
    <row r="799" spans="7:7">
      <c r="G799" s="17"/>
    </row>
    <row r="800" spans="7:7">
      <c r="G800" s="17"/>
    </row>
    <row r="801" spans="7:7">
      <c r="G801" s="17"/>
    </row>
    <row r="802" spans="7:7">
      <c r="G802" s="17"/>
    </row>
    <row r="803" spans="7:7">
      <c r="G803" s="17"/>
    </row>
    <row r="804" spans="7:7">
      <c r="G804" s="17"/>
    </row>
    <row r="805" spans="7:7">
      <c r="G805" s="17"/>
    </row>
    <row r="806" spans="7:7">
      <c r="G806" s="17"/>
    </row>
    <row r="807" spans="7:7">
      <c r="G807" s="17"/>
    </row>
    <row r="808" spans="7:7">
      <c r="G808" s="17"/>
    </row>
    <row r="809" spans="7:7">
      <c r="G809" s="17"/>
    </row>
    <row r="810" spans="7:7">
      <c r="G810" s="17"/>
    </row>
    <row r="811" spans="7:7">
      <c r="G811" s="17"/>
    </row>
    <row r="812" spans="7:7">
      <c r="G812" s="17"/>
    </row>
    <row r="813" spans="7:7">
      <c r="G813" s="17"/>
    </row>
    <row r="814" spans="7:7">
      <c r="G814" s="17"/>
    </row>
    <row r="815" spans="7:7">
      <c r="G815" s="17"/>
    </row>
    <row r="816" spans="7:7">
      <c r="G816" s="17"/>
    </row>
    <row r="817" spans="7:7">
      <c r="G817" s="17"/>
    </row>
    <row r="818" spans="7:7">
      <c r="G818" s="17"/>
    </row>
    <row r="819" spans="7:7">
      <c r="G819" s="17"/>
    </row>
    <row r="820" spans="7:7">
      <c r="G820" s="17"/>
    </row>
    <row r="821" spans="7:7">
      <c r="G821" s="17"/>
    </row>
    <row r="822" spans="7:7">
      <c r="G822" s="17"/>
    </row>
    <row r="823" spans="7:7">
      <c r="G823" s="17"/>
    </row>
    <row r="824" spans="7:7">
      <c r="G824" s="17"/>
    </row>
    <row r="825" spans="7:7">
      <c r="G825" s="17"/>
    </row>
    <row r="826" spans="7:7">
      <c r="G826" s="17"/>
    </row>
    <row r="827" spans="7:7">
      <c r="G827" s="17"/>
    </row>
    <row r="828" spans="7:7">
      <c r="G828" s="17"/>
    </row>
    <row r="829" spans="7:7">
      <c r="G829" s="17"/>
    </row>
    <row r="830" spans="7:7">
      <c r="G830" s="17"/>
    </row>
    <row r="831" spans="7:7">
      <c r="G831" s="17"/>
    </row>
    <row r="832" spans="7:7">
      <c r="G832" s="17"/>
    </row>
    <row r="833" spans="7:7">
      <c r="G833" s="17"/>
    </row>
    <row r="834" spans="7:7">
      <c r="G834" s="17"/>
    </row>
    <row r="835" spans="7:7">
      <c r="G835" s="17"/>
    </row>
    <row r="836" spans="7:7">
      <c r="G836" s="17"/>
    </row>
    <row r="837" spans="7:7">
      <c r="G837" s="17"/>
    </row>
    <row r="838" spans="7:7">
      <c r="G838" s="17"/>
    </row>
    <row r="839" spans="7:7">
      <c r="G839" s="17"/>
    </row>
    <row r="840" spans="7:7">
      <c r="G840" s="17"/>
    </row>
    <row r="841" spans="7:7">
      <c r="G841" s="17"/>
    </row>
    <row r="842" spans="7:7">
      <c r="G842" s="17"/>
    </row>
    <row r="843" spans="7:7">
      <c r="G843" s="17"/>
    </row>
    <row r="844" spans="7:7">
      <c r="G844" s="17"/>
    </row>
    <row r="845" spans="7:7">
      <c r="G845" s="17"/>
    </row>
    <row r="846" spans="7:7">
      <c r="G846" s="17"/>
    </row>
    <row r="847" spans="7:7">
      <c r="G847" s="17"/>
    </row>
    <row r="848" spans="7:7">
      <c r="G848" s="17"/>
    </row>
    <row r="849" spans="7:7">
      <c r="G849" s="17"/>
    </row>
    <row r="850" spans="7:7">
      <c r="G850" s="17"/>
    </row>
    <row r="851" spans="7:7">
      <c r="G851" s="17"/>
    </row>
    <row r="852" spans="7:7">
      <c r="G852" s="17"/>
    </row>
    <row r="853" spans="7:7">
      <c r="G853" s="17"/>
    </row>
    <row r="854" spans="7:7">
      <c r="G854" s="17"/>
    </row>
    <row r="855" spans="7:7">
      <c r="G855" s="17"/>
    </row>
    <row r="856" spans="7:7">
      <c r="G856" s="17"/>
    </row>
    <row r="857" spans="7:7">
      <c r="G857" s="17"/>
    </row>
    <row r="858" spans="7:7">
      <c r="G858" s="17"/>
    </row>
    <row r="859" spans="7:7">
      <c r="G859" s="17"/>
    </row>
    <row r="860" spans="7:7">
      <c r="G860" s="17"/>
    </row>
    <row r="861" spans="7:7">
      <c r="G861" s="17"/>
    </row>
    <row r="862" spans="7:7">
      <c r="G862" s="17"/>
    </row>
    <row r="863" spans="7:7">
      <c r="G863" s="17"/>
    </row>
    <row r="864" spans="7:7">
      <c r="G864" s="17"/>
    </row>
    <row r="865" spans="7:7">
      <c r="G865" s="17"/>
    </row>
    <row r="866" spans="7:7">
      <c r="G866" s="17"/>
    </row>
    <row r="867" spans="7:7">
      <c r="G867" s="17"/>
    </row>
    <row r="868" spans="7:7">
      <c r="G868" s="17"/>
    </row>
    <row r="869" spans="7:7">
      <c r="G869" s="17"/>
    </row>
    <row r="870" spans="7:7">
      <c r="G870" s="17"/>
    </row>
    <row r="871" spans="7:7">
      <c r="G871" s="17"/>
    </row>
    <row r="872" spans="7:7">
      <c r="G872" s="17"/>
    </row>
    <row r="873" spans="7:7">
      <c r="G873" s="17"/>
    </row>
    <row r="874" spans="7:7">
      <c r="G874" s="17"/>
    </row>
    <row r="875" spans="7:7">
      <c r="G875" s="17"/>
    </row>
    <row r="876" spans="7:7">
      <c r="G876" s="17"/>
    </row>
    <row r="877" spans="7:7">
      <c r="G877" s="17"/>
    </row>
    <row r="878" spans="7:7">
      <c r="G878" s="17"/>
    </row>
    <row r="879" spans="7:7">
      <c r="G879" s="17"/>
    </row>
    <row r="880" spans="7:7">
      <c r="G880" s="17"/>
    </row>
    <row r="881" spans="7:7">
      <c r="G881" s="17"/>
    </row>
    <row r="882" spans="7:7">
      <c r="G882" s="17"/>
    </row>
    <row r="883" spans="7:7">
      <c r="G883" s="17"/>
    </row>
    <row r="884" spans="7:7">
      <c r="G884" s="17"/>
    </row>
    <row r="885" spans="7:7">
      <c r="G885" s="17"/>
    </row>
    <row r="886" spans="7:7">
      <c r="G886" s="17"/>
    </row>
    <row r="887" spans="7:7">
      <c r="G887" s="17"/>
    </row>
    <row r="888" spans="7:7">
      <c r="G888" s="17"/>
    </row>
    <row r="889" spans="7:7">
      <c r="G889" s="17"/>
    </row>
    <row r="890" spans="7:7">
      <c r="G890" s="17"/>
    </row>
    <row r="891" spans="7:7">
      <c r="G891" s="17"/>
    </row>
    <row r="892" spans="7:7">
      <c r="G892" s="17"/>
    </row>
    <row r="893" spans="7:7">
      <c r="G893" s="17"/>
    </row>
    <row r="894" spans="7:7">
      <c r="G894" s="17"/>
    </row>
    <row r="895" spans="7:7">
      <c r="G895" s="17"/>
    </row>
    <row r="896" spans="7:7">
      <c r="G896" s="17"/>
    </row>
    <row r="897" spans="7:7">
      <c r="G897" s="17"/>
    </row>
    <row r="898" spans="7:7">
      <c r="G898" s="17"/>
    </row>
    <row r="899" spans="7:7">
      <c r="G899" s="17"/>
    </row>
    <row r="900" spans="7:7">
      <c r="G900" s="17"/>
    </row>
    <row r="901" spans="7:7">
      <c r="G901" s="17"/>
    </row>
    <row r="902" spans="7:7">
      <c r="G902" s="17"/>
    </row>
    <row r="903" spans="7:7">
      <c r="G903" s="17"/>
    </row>
    <row r="904" spans="7:7">
      <c r="G904" s="17"/>
    </row>
    <row r="905" spans="7:7">
      <c r="G905" s="17"/>
    </row>
    <row r="906" spans="7:7">
      <c r="G906" s="17"/>
    </row>
    <row r="907" spans="7:7">
      <c r="G907" s="17"/>
    </row>
    <row r="908" spans="7:7">
      <c r="G908" s="17"/>
    </row>
    <row r="909" spans="7:7">
      <c r="G909" s="17"/>
    </row>
    <row r="910" spans="7:7">
      <c r="G910" s="17"/>
    </row>
    <row r="911" spans="7:7">
      <c r="G911" s="17"/>
    </row>
    <row r="912" spans="7:7">
      <c r="G912" s="17"/>
    </row>
    <row r="913" spans="7:7">
      <c r="G913" s="17"/>
    </row>
    <row r="914" spans="7:7">
      <c r="G914" s="17"/>
    </row>
    <row r="915" spans="7:7">
      <c r="G915" s="17"/>
    </row>
    <row r="916" spans="7:7">
      <c r="G916" s="17"/>
    </row>
    <row r="917" spans="7:7">
      <c r="G917" s="17"/>
    </row>
    <row r="918" spans="7:7">
      <c r="G918" s="17"/>
    </row>
    <row r="919" spans="7:7">
      <c r="G919" s="17"/>
    </row>
    <row r="920" spans="7:7">
      <c r="G920" s="17"/>
    </row>
    <row r="921" spans="7:7">
      <c r="G921" s="17"/>
    </row>
    <row r="922" spans="7:7">
      <c r="G922" s="17"/>
    </row>
    <row r="923" spans="7:7">
      <c r="G923" s="17"/>
    </row>
    <row r="924" spans="7:7">
      <c r="G924" s="17"/>
    </row>
    <row r="925" spans="7:7">
      <c r="G925" s="17"/>
    </row>
    <row r="926" spans="7:7">
      <c r="G926" s="17"/>
    </row>
    <row r="927" spans="7:7">
      <c r="G927" s="17"/>
    </row>
    <row r="928" spans="7:7">
      <c r="G928" s="17"/>
    </row>
    <row r="929" spans="7:7">
      <c r="G929" s="17"/>
    </row>
    <row r="930" spans="7:7">
      <c r="G930" s="17"/>
    </row>
    <row r="931" spans="7:7">
      <c r="G931" s="17"/>
    </row>
    <row r="932" spans="7:7">
      <c r="G932" s="17"/>
    </row>
    <row r="933" spans="7:7">
      <c r="G933" s="17"/>
    </row>
    <row r="934" spans="7:7">
      <c r="G934" s="17"/>
    </row>
    <row r="935" spans="7:7">
      <c r="G935" s="17"/>
    </row>
    <row r="936" spans="7:7">
      <c r="G936" s="17"/>
    </row>
    <row r="937" spans="7:7">
      <c r="G937" s="17"/>
    </row>
    <row r="938" spans="7:7">
      <c r="G938" s="17"/>
    </row>
    <row r="939" spans="7:7">
      <c r="G939" s="17"/>
    </row>
    <row r="940" spans="7:7">
      <c r="G940" s="17"/>
    </row>
    <row r="941" spans="7:7">
      <c r="G941" s="17"/>
    </row>
    <row r="942" spans="7:7">
      <c r="G942" s="17"/>
    </row>
    <row r="943" spans="7:7">
      <c r="G943" s="17"/>
    </row>
    <row r="944" spans="7:7">
      <c r="G944" s="17"/>
    </row>
    <row r="945" spans="7:7">
      <c r="G945" s="17"/>
    </row>
    <row r="946" spans="7:7">
      <c r="G946" s="17"/>
    </row>
    <row r="947" spans="7:7">
      <c r="G947" s="17"/>
    </row>
    <row r="948" spans="7:7">
      <c r="G948" s="17"/>
    </row>
    <row r="949" spans="7:7">
      <c r="G949" s="17"/>
    </row>
    <row r="950" spans="7:7">
      <c r="G950" s="17"/>
    </row>
    <row r="951" spans="7:7">
      <c r="G951" s="17"/>
    </row>
    <row r="952" spans="7:7">
      <c r="G952" s="17"/>
    </row>
    <row r="953" spans="7:7">
      <c r="G953" s="17"/>
    </row>
    <row r="954" spans="7:7">
      <c r="G954" s="17"/>
    </row>
    <row r="955" spans="7:7">
      <c r="G955" s="17"/>
    </row>
    <row r="956" spans="7:7">
      <c r="G956" s="17"/>
    </row>
    <row r="957" spans="7:7">
      <c r="G957" s="17"/>
    </row>
    <row r="958" spans="7:7">
      <c r="G958" s="17"/>
    </row>
    <row r="959" spans="7:7">
      <c r="G959" s="17"/>
    </row>
    <row r="960" spans="7:7">
      <c r="G960" s="17"/>
    </row>
    <row r="961" spans="7:7">
      <c r="G961" s="17"/>
    </row>
    <row r="962" spans="7:7">
      <c r="G962" s="17"/>
    </row>
    <row r="963" spans="7:7">
      <c r="G963" s="17"/>
    </row>
    <row r="964" spans="7:7">
      <c r="G964" s="17"/>
    </row>
    <row r="965" spans="7:7">
      <c r="G965" s="17"/>
    </row>
    <row r="966" spans="7:7">
      <c r="G966" s="17"/>
    </row>
    <row r="967" spans="7:7">
      <c r="G967" s="17"/>
    </row>
    <row r="968" spans="7:7">
      <c r="G968" s="17"/>
    </row>
    <row r="969" spans="7:7">
      <c r="G969" s="17"/>
    </row>
    <row r="970" spans="7:7">
      <c r="G970" s="17"/>
    </row>
    <row r="971" spans="7:7">
      <c r="G971" s="17"/>
    </row>
    <row r="972" spans="7:7">
      <c r="G972" s="17"/>
    </row>
    <row r="973" spans="7:7">
      <c r="G973" s="17"/>
    </row>
    <row r="974" spans="7:7">
      <c r="G974" s="17"/>
    </row>
    <row r="975" spans="7:7">
      <c r="G975" s="17"/>
    </row>
    <row r="976" spans="7:7">
      <c r="G976" s="17"/>
    </row>
    <row r="977" spans="7:7">
      <c r="G977" s="17"/>
    </row>
    <row r="978" spans="7:7">
      <c r="G978" s="17"/>
    </row>
    <row r="979" spans="7:7">
      <c r="G979" s="17"/>
    </row>
    <row r="980" spans="7:7">
      <c r="G980" s="17"/>
    </row>
    <row r="981" spans="7:7">
      <c r="G981" s="17"/>
    </row>
    <row r="982" spans="7:7">
      <c r="G982" s="17"/>
    </row>
    <row r="983" spans="7:7">
      <c r="G983" s="17"/>
    </row>
    <row r="984" spans="7:7">
      <c r="G984" s="17"/>
    </row>
    <row r="985" spans="7:7">
      <c r="G985" s="17"/>
    </row>
    <row r="986" spans="7:7">
      <c r="G986" s="17"/>
    </row>
    <row r="987" spans="7:7">
      <c r="G987" s="17"/>
    </row>
    <row r="988" spans="7:7">
      <c r="G988" s="17"/>
    </row>
    <row r="989" spans="7:7">
      <c r="G989" s="17"/>
    </row>
    <row r="990" spans="7:7">
      <c r="G990" s="17"/>
    </row>
    <row r="991" spans="7:7">
      <c r="G991" s="17"/>
    </row>
    <row r="992" spans="7:7">
      <c r="G992" s="17"/>
    </row>
    <row r="993" spans="7:7">
      <c r="G993" s="17"/>
    </row>
    <row r="994" spans="7:7">
      <c r="G994" s="17"/>
    </row>
    <row r="995" spans="7:7">
      <c r="G995" s="17"/>
    </row>
    <row r="996" spans="7:7">
      <c r="G996" s="17"/>
    </row>
    <row r="997" spans="7:7">
      <c r="G997" s="17"/>
    </row>
    <row r="998" spans="7:7">
      <c r="G998" s="17"/>
    </row>
    <row r="999" spans="7:7">
      <c r="G999" s="17"/>
    </row>
    <row r="1000" spans="7:7">
      <c r="G1000" s="17"/>
    </row>
    <row r="1001" spans="7:7">
      <c r="G1001" s="17"/>
    </row>
    <row r="1002" spans="7:7">
      <c r="G1002" s="17"/>
    </row>
    <row r="1003" spans="7:7">
      <c r="G1003" s="17"/>
    </row>
    <row r="1004" spans="7:7">
      <c r="G1004" s="17"/>
    </row>
    <row r="1005" spans="7:7">
      <c r="G1005" s="17"/>
    </row>
    <row r="1006" spans="7:7">
      <c r="G1006" s="17"/>
    </row>
    <row r="1007" spans="7:7">
      <c r="G1007" s="17"/>
    </row>
    <row r="1008" spans="7:7">
      <c r="G1008" s="17"/>
    </row>
    <row r="1009" spans="7:7">
      <c r="G1009" s="17"/>
    </row>
    <row r="1010" spans="7:7">
      <c r="G1010" s="17"/>
    </row>
    <row r="1011" spans="7:7">
      <c r="G1011" s="17"/>
    </row>
    <row r="1012" spans="7:7">
      <c r="G1012" s="17"/>
    </row>
    <row r="1013" spans="7:7">
      <c r="G1013" s="17"/>
    </row>
    <row r="1014" spans="7:7">
      <c r="G1014" s="17"/>
    </row>
    <row r="1015" spans="7:7">
      <c r="G1015" s="17"/>
    </row>
    <row r="1016" spans="7:7">
      <c r="G1016" s="17"/>
    </row>
    <row r="1017" spans="7:7">
      <c r="G1017" s="17"/>
    </row>
    <row r="1018" spans="7:7">
      <c r="G1018" s="17"/>
    </row>
    <row r="1019" spans="7:7">
      <c r="G1019" s="17"/>
    </row>
    <row r="1020" spans="7:7">
      <c r="G1020" s="17"/>
    </row>
    <row r="1021" spans="7:7">
      <c r="G1021" s="17"/>
    </row>
    <row r="1022" spans="7:7">
      <c r="G1022" s="17"/>
    </row>
    <row r="1023" spans="7:7">
      <c r="G1023" s="17"/>
    </row>
    <row r="1024" spans="7:7">
      <c r="G1024" s="17"/>
    </row>
    <row r="1025" spans="7:7">
      <c r="G1025" s="17"/>
    </row>
    <row r="1026" spans="7:7">
      <c r="G1026" s="17"/>
    </row>
    <row r="1027" spans="7:7">
      <c r="G1027" s="17"/>
    </row>
    <row r="1028" spans="7:7">
      <c r="G1028" s="17"/>
    </row>
    <row r="1029" spans="7:7">
      <c r="G1029" s="17"/>
    </row>
    <row r="1030" spans="7:7">
      <c r="G1030" s="17"/>
    </row>
    <row r="1031" spans="7:7">
      <c r="G1031" s="17"/>
    </row>
    <row r="1032" spans="7:7">
      <c r="G1032" s="17"/>
    </row>
    <row r="1033" spans="7:7">
      <c r="G1033" s="17"/>
    </row>
    <row r="1034" spans="7:7">
      <c r="G1034" s="17"/>
    </row>
    <row r="1035" spans="7:7">
      <c r="G1035" s="17"/>
    </row>
    <row r="1036" spans="7:7">
      <c r="G1036" s="17"/>
    </row>
    <row r="1037" spans="7:7">
      <c r="G1037" s="17"/>
    </row>
    <row r="1038" spans="7:7">
      <c r="G1038" s="17"/>
    </row>
    <row r="1039" spans="7:7">
      <c r="G1039" s="17"/>
    </row>
    <row r="1040" spans="7:7">
      <c r="G1040" s="17"/>
    </row>
    <row r="1041" spans="7:7">
      <c r="G1041" s="17"/>
    </row>
    <row r="1042" spans="7:7">
      <c r="G1042" s="17"/>
    </row>
    <row r="1043" spans="7:7">
      <c r="G1043" s="17"/>
    </row>
    <row r="1044" spans="7:7">
      <c r="G1044" s="17"/>
    </row>
    <row r="1045" spans="7:7">
      <c r="G1045" s="17"/>
    </row>
    <row r="1046" spans="7:7">
      <c r="G1046" s="17"/>
    </row>
    <row r="1047" spans="7:7">
      <c r="G1047" s="17"/>
    </row>
    <row r="1048" spans="7:7">
      <c r="G1048" s="17"/>
    </row>
    <row r="1049" spans="7:7">
      <c r="G1049" s="17"/>
    </row>
    <row r="1050" spans="7:7">
      <c r="G1050" s="17"/>
    </row>
    <row r="1051" spans="7:7">
      <c r="G1051" s="17"/>
    </row>
    <row r="1052" spans="7:7">
      <c r="G1052" s="17"/>
    </row>
    <row r="1053" spans="7:7">
      <c r="G1053" s="17"/>
    </row>
    <row r="1054" spans="7:7">
      <c r="G1054" s="17"/>
    </row>
    <row r="1055" spans="7:7">
      <c r="G1055" s="17"/>
    </row>
    <row r="1056" spans="7:7">
      <c r="G1056" s="17"/>
    </row>
    <row r="1057" spans="7:7">
      <c r="G1057" s="17"/>
    </row>
    <row r="1058" spans="7:7">
      <c r="G1058" s="17"/>
    </row>
    <row r="1059" spans="7:7">
      <c r="G1059" s="17"/>
    </row>
    <row r="1060" spans="7:7">
      <c r="G1060" s="17"/>
    </row>
    <row r="1061" spans="7:7">
      <c r="G1061" s="17"/>
    </row>
    <row r="1062" spans="7:7">
      <c r="G1062" s="17"/>
    </row>
    <row r="1063" spans="7:7">
      <c r="G1063" s="17"/>
    </row>
    <row r="1064" spans="7:7">
      <c r="G1064" s="17"/>
    </row>
    <row r="1065" spans="7:7">
      <c r="G1065" s="17"/>
    </row>
    <row r="1066" spans="7:7">
      <c r="G1066" s="17"/>
    </row>
    <row r="1067" spans="7:7">
      <c r="G1067" s="17"/>
    </row>
    <row r="1068" spans="7:7">
      <c r="G1068" s="17"/>
    </row>
    <row r="1069" spans="7:7">
      <c r="G1069" s="17"/>
    </row>
    <row r="1070" spans="7:7">
      <c r="G1070" s="17"/>
    </row>
    <row r="1071" spans="7:7">
      <c r="G1071" s="17"/>
    </row>
    <row r="1072" spans="7:7">
      <c r="G1072" s="17"/>
    </row>
    <row r="1073" spans="7:7">
      <c r="G1073" s="17"/>
    </row>
    <row r="1074" spans="7:7">
      <c r="G1074" s="17"/>
    </row>
    <row r="1075" spans="7:7">
      <c r="G1075" s="17"/>
    </row>
    <row r="1076" spans="7:7">
      <c r="G1076" s="17"/>
    </row>
    <row r="1077" spans="7:7">
      <c r="G1077" s="17"/>
    </row>
    <row r="1078" spans="7:7">
      <c r="G1078" s="17"/>
    </row>
    <row r="1079" spans="7:7">
      <c r="G1079" s="17"/>
    </row>
    <row r="1080" spans="7:7">
      <c r="G1080" s="17"/>
    </row>
    <row r="1081" spans="7:7">
      <c r="G1081" s="17"/>
    </row>
    <row r="1082" spans="7:7">
      <c r="G1082" s="17"/>
    </row>
    <row r="1083" spans="7:7">
      <c r="G1083" s="17"/>
    </row>
    <row r="1084" spans="7:7">
      <c r="G1084" s="17"/>
    </row>
    <row r="1085" spans="7:7">
      <c r="G1085" s="17"/>
    </row>
    <row r="1086" spans="7:7">
      <c r="G1086" s="17"/>
    </row>
    <row r="1087" spans="7:7">
      <c r="G1087" s="17"/>
    </row>
    <row r="1088" spans="7:7">
      <c r="G1088" s="17"/>
    </row>
    <row r="1089" spans="7:7">
      <c r="G1089" s="17"/>
    </row>
    <row r="1090" spans="7:7">
      <c r="G1090" s="17"/>
    </row>
    <row r="1091" spans="7:7">
      <c r="G1091" s="17"/>
    </row>
    <row r="1092" spans="7:7">
      <c r="G1092" s="17"/>
    </row>
    <row r="1093" spans="7:7">
      <c r="G1093" s="17"/>
    </row>
    <row r="1094" spans="7:7">
      <c r="G1094" s="17"/>
    </row>
    <row r="1095" spans="7:7">
      <c r="G1095" s="17"/>
    </row>
    <row r="1096" spans="7:7">
      <c r="G1096" s="17"/>
    </row>
    <row r="1097" spans="7:7">
      <c r="G1097" s="17"/>
    </row>
    <row r="1098" spans="7:7">
      <c r="G1098" s="17"/>
    </row>
    <row r="1099" spans="7:7">
      <c r="G1099" s="17"/>
    </row>
    <row r="1100" spans="7:7">
      <c r="G1100" s="17"/>
    </row>
    <row r="1101" spans="7:7">
      <c r="G1101" s="17"/>
    </row>
    <row r="1102" spans="7:7">
      <c r="G1102" s="17"/>
    </row>
    <row r="1103" spans="7:7">
      <c r="G1103" s="17"/>
    </row>
    <row r="1104" spans="7:7">
      <c r="G1104" s="17"/>
    </row>
    <row r="1105" spans="7:7">
      <c r="G1105" s="17"/>
    </row>
    <row r="1106" spans="7:7">
      <c r="G1106" s="17"/>
    </row>
    <row r="1107" spans="7:7">
      <c r="G1107" s="17"/>
    </row>
    <row r="1108" spans="7:7">
      <c r="G1108" s="17"/>
    </row>
    <row r="1109" spans="7:7">
      <c r="G1109" s="17"/>
    </row>
    <row r="1110" spans="7:7">
      <c r="G1110" s="17"/>
    </row>
    <row r="1111" spans="7:7">
      <c r="G1111" s="17"/>
    </row>
    <row r="1112" spans="7:7">
      <c r="G1112" s="17"/>
    </row>
    <row r="1113" spans="7:7">
      <c r="G1113" s="17"/>
    </row>
    <row r="1114" spans="7:7">
      <c r="G1114" s="17"/>
    </row>
    <row r="1115" spans="7:7">
      <c r="G1115" s="17"/>
    </row>
    <row r="1116" spans="7:7">
      <c r="G1116" s="17"/>
    </row>
    <row r="1117" spans="7:7">
      <c r="G1117" s="17"/>
    </row>
    <row r="1118" spans="7:7">
      <c r="G1118" s="17"/>
    </row>
    <row r="1119" spans="7:7">
      <c r="G1119" s="17"/>
    </row>
    <row r="1120" spans="7:7">
      <c r="G1120" s="17"/>
    </row>
    <row r="1121" spans="7:7">
      <c r="G1121" s="17"/>
    </row>
    <row r="1122" spans="7:7">
      <c r="G1122" s="17"/>
    </row>
    <row r="1123" spans="7:7">
      <c r="G1123" s="17"/>
    </row>
    <row r="1124" spans="7:7">
      <c r="G1124" s="17"/>
    </row>
    <row r="1125" spans="7:7">
      <c r="G1125" s="17"/>
    </row>
    <row r="1126" spans="7:7">
      <c r="G1126" s="17"/>
    </row>
    <row r="1127" spans="7:7">
      <c r="G1127" s="17"/>
    </row>
    <row r="1128" spans="7:7">
      <c r="G1128" s="17"/>
    </row>
    <row r="1129" spans="7:7">
      <c r="G1129" s="17"/>
    </row>
    <row r="1130" spans="7:7">
      <c r="G1130" s="17"/>
    </row>
    <row r="1131" spans="7:7">
      <c r="G1131" s="17"/>
    </row>
    <row r="1132" spans="7:7">
      <c r="G1132" s="17"/>
    </row>
    <row r="1133" spans="7:7">
      <c r="G1133" s="17"/>
    </row>
    <row r="1134" spans="7:7">
      <c r="G1134" s="17"/>
    </row>
    <row r="1135" spans="7:7">
      <c r="G1135" s="17"/>
    </row>
    <row r="1136" spans="7:7">
      <c r="G1136" s="17"/>
    </row>
    <row r="1137" spans="7:7">
      <c r="G1137" s="17"/>
    </row>
    <row r="1138" spans="7:7">
      <c r="G1138" s="17"/>
    </row>
    <row r="1139" spans="7:7">
      <c r="G1139" s="17"/>
    </row>
    <row r="1140" spans="7:7">
      <c r="G1140" s="17"/>
    </row>
    <row r="1141" spans="7:7">
      <c r="G1141" s="17"/>
    </row>
    <row r="1142" spans="7:7">
      <c r="G1142" s="17"/>
    </row>
    <row r="1143" spans="7:7">
      <c r="G1143" s="17"/>
    </row>
    <row r="1144" spans="7:7">
      <c r="G1144" s="17"/>
    </row>
    <row r="1145" spans="7:7">
      <c r="G1145" s="17"/>
    </row>
    <row r="1146" spans="7:7">
      <c r="G1146" s="17"/>
    </row>
    <row r="1147" spans="7:7">
      <c r="G1147" s="17"/>
    </row>
    <row r="1148" spans="7:7">
      <c r="G1148" s="17"/>
    </row>
    <row r="1149" spans="7:7">
      <c r="G1149" s="17"/>
    </row>
    <row r="1150" spans="7:7">
      <c r="G1150" s="17"/>
    </row>
    <row r="1151" spans="7:7">
      <c r="G1151" s="17"/>
    </row>
    <row r="1152" spans="7:7">
      <c r="G1152" s="17"/>
    </row>
    <row r="1153" spans="7:7">
      <c r="G1153" s="17"/>
    </row>
    <row r="1154" spans="7:7">
      <c r="G1154" s="17"/>
    </row>
    <row r="1155" spans="7:7">
      <c r="G1155" s="17"/>
    </row>
    <row r="1156" spans="7:7">
      <c r="G1156" s="17"/>
    </row>
    <row r="1157" spans="7:7">
      <c r="G1157" s="17"/>
    </row>
    <row r="1158" spans="7:7">
      <c r="G1158" s="17"/>
    </row>
    <row r="1159" spans="7:7">
      <c r="G1159" s="17"/>
    </row>
    <row r="1160" spans="7:7">
      <c r="G1160" s="17"/>
    </row>
    <row r="1161" spans="7:7">
      <c r="G1161" s="17"/>
    </row>
    <row r="1162" spans="7:7">
      <c r="G1162" s="17"/>
    </row>
    <row r="1163" spans="7:7">
      <c r="G1163" s="17"/>
    </row>
    <row r="1164" spans="7:7">
      <c r="G1164" s="17"/>
    </row>
    <row r="1165" spans="7:7">
      <c r="G1165" s="17"/>
    </row>
    <row r="1166" spans="7:7">
      <c r="G1166" s="17"/>
    </row>
    <row r="1167" spans="7:7">
      <c r="G1167" s="17"/>
    </row>
    <row r="1168" spans="7:7">
      <c r="G1168" s="17"/>
    </row>
    <row r="1169" spans="7:7">
      <c r="G1169" s="17"/>
    </row>
    <row r="1170" spans="7:7">
      <c r="G1170" s="17"/>
    </row>
    <row r="1171" spans="7:7">
      <c r="G1171" s="17"/>
    </row>
    <row r="1172" spans="7:7">
      <c r="G1172" s="17"/>
    </row>
    <row r="1173" spans="7:7">
      <c r="G1173" s="17"/>
    </row>
    <row r="1174" spans="7:7">
      <c r="G1174" s="17"/>
    </row>
    <row r="1175" spans="7:7">
      <c r="G1175" s="17"/>
    </row>
    <row r="1176" spans="7:7">
      <c r="G1176" s="17"/>
    </row>
    <row r="1177" spans="7:7">
      <c r="G1177" s="17"/>
    </row>
    <row r="1178" spans="7:7">
      <c r="G1178" s="17"/>
    </row>
    <row r="1179" spans="7:7">
      <c r="G1179" s="17"/>
    </row>
    <row r="1180" spans="7:7">
      <c r="G1180" s="17"/>
    </row>
    <row r="1181" spans="7:7">
      <c r="G1181" s="17"/>
    </row>
    <row r="1182" spans="7:7">
      <c r="G1182" s="17"/>
    </row>
    <row r="1183" spans="7:7">
      <c r="G1183" s="17"/>
    </row>
    <row r="1184" spans="7:7">
      <c r="G1184" s="17"/>
    </row>
    <row r="1185" spans="7:7">
      <c r="G1185" s="17"/>
    </row>
    <row r="1186" spans="7:7">
      <c r="G1186" s="17"/>
    </row>
    <row r="1187" spans="7:7">
      <c r="G1187" s="17"/>
    </row>
    <row r="1188" spans="7:7">
      <c r="G1188" s="17"/>
    </row>
    <row r="1189" spans="7:7">
      <c r="G1189" s="17"/>
    </row>
    <row r="1190" spans="7:7">
      <c r="G1190" s="17"/>
    </row>
    <row r="1191" spans="7:7">
      <c r="G1191" s="17"/>
    </row>
    <row r="1192" spans="7:7">
      <c r="G1192" s="17"/>
    </row>
    <row r="1193" spans="7:7">
      <c r="G1193" s="17"/>
    </row>
    <row r="1194" spans="7:7">
      <c r="G1194" s="17"/>
    </row>
    <row r="1195" spans="7:7">
      <c r="G1195" s="17"/>
    </row>
    <row r="1196" spans="7:7">
      <c r="G1196" s="17"/>
    </row>
    <row r="1197" spans="7:7">
      <c r="G1197" s="17"/>
    </row>
    <row r="1198" spans="7:7">
      <c r="G1198" s="17"/>
    </row>
    <row r="1199" spans="7:7">
      <c r="G1199" s="17"/>
    </row>
    <row r="1200" spans="7:7">
      <c r="G1200" s="17"/>
    </row>
    <row r="1201" spans="7:7">
      <c r="G1201" s="17"/>
    </row>
    <row r="1202" spans="7:7">
      <c r="G1202" s="17"/>
    </row>
    <row r="1203" spans="7:7">
      <c r="G1203" s="17"/>
    </row>
    <row r="1204" spans="7:7">
      <c r="G1204" s="17"/>
    </row>
    <row r="1205" spans="7:7">
      <c r="G1205" s="17"/>
    </row>
    <row r="1206" spans="7:7">
      <c r="G1206" s="17"/>
    </row>
  </sheetData>
  <mergeCells count="15">
    <mergeCell ref="A1:G2"/>
    <mergeCell ref="A5:A6"/>
    <mergeCell ref="B5:B6"/>
    <mergeCell ref="C5:C6"/>
    <mergeCell ref="D5:E5"/>
    <mergeCell ref="F5:F6"/>
    <mergeCell ref="G5:G6"/>
    <mergeCell ref="G14:G15"/>
    <mergeCell ref="A18:A19"/>
    <mergeCell ref="A9:A10"/>
    <mergeCell ref="A14:A15"/>
    <mergeCell ref="B14:B15"/>
    <mergeCell ref="C14:C15"/>
    <mergeCell ref="D14:E14"/>
    <mergeCell ref="F14:F15"/>
  </mergeCells>
  <phoneticPr fontId="2" type="noConversion"/>
  <printOptions horizontalCentered="1"/>
  <pageMargins left="0.31496062992125984" right="0.31496062992125984" top="0.78740157480314965" bottom="0.62992125984251968" header="0.51181102362204722" footer="0.23622047244094491"/>
  <pageSetup paperSize="9" scale="74" orientation="portrait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17</vt:i4>
      </vt:variant>
    </vt:vector>
  </HeadingPairs>
  <TitlesOfParts>
    <vt:vector size="28" baseType="lpstr">
      <vt:lpstr>표지</vt:lpstr>
      <vt:lpstr>3회추경(세입)</vt:lpstr>
      <vt:lpstr>3회추경(세출)</vt:lpstr>
      <vt:lpstr>표지 1</vt:lpstr>
      <vt:lpstr>17년 3회추경(명시-일반회계)</vt:lpstr>
      <vt:lpstr>표지 2</vt:lpstr>
      <vt:lpstr>18년 본예산(세입)</vt:lpstr>
      <vt:lpstr>18년 본예산(세출)</vt:lpstr>
      <vt:lpstr>도시재생특별회계(입출)</vt:lpstr>
      <vt:lpstr>표지 3</vt:lpstr>
      <vt:lpstr>주거복지기금 (입출)</vt:lpstr>
      <vt:lpstr>'17년 3회추경(명시-일반회계)'!Print_Area</vt:lpstr>
      <vt:lpstr>'18년 본예산(세입)'!Print_Area</vt:lpstr>
      <vt:lpstr>'18년 본예산(세출)'!Print_Area</vt:lpstr>
      <vt:lpstr>'3회추경(세입)'!Print_Area</vt:lpstr>
      <vt:lpstr>'3회추경(세출)'!Print_Area</vt:lpstr>
      <vt:lpstr>'도시재생특별회계(입출)'!Print_Area</vt:lpstr>
      <vt:lpstr>'주거복지기금 (입출)'!Print_Area</vt:lpstr>
      <vt:lpstr>표지!Print_Area</vt:lpstr>
      <vt:lpstr>'표지 1'!Print_Area</vt:lpstr>
      <vt:lpstr>'표지 2'!Print_Area</vt:lpstr>
      <vt:lpstr>'표지 3'!Print_Area</vt:lpstr>
      <vt:lpstr>'18년 본예산(세입)'!Print_Titles</vt:lpstr>
      <vt:lpstr>'18년 본예산(세출)'!Print_Titles</vt:lpstr>
      <vt:lpstr>'3회추경(세입)'!Print_Titles</vt:lpstr>
      <vt:lpstr>'3회추경(세출)'!Print_Titles</vt:lpstr>
      <vt:lpstr>'도시재생특별회계(입출)'!Print_Titles</vt:lpstr>
      <vt:lpstr>'주거복지기금 (입출)'!Print_Titles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user</cp:lastModifiedBy>
  <cp:lastPrinted>2017-12-01T09:50:55Z</cp:lastPrinted>
  <dcterms:created xsi:type="dcterms:W3CDTF">2003-12-03T15:25:45Z</dcterms:created>
  <dcterms:modified xsi:type="dcterms:W3CDTF">2018-01-08T06:16:45Z</dcterms:modified>
</cp:coreProperties>
</file>