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60" windowWidth="28800" windowHeight="13110" tabRatio="804" firstSheet="4" activeTab="4"/>
  </bookViews>
  <sheets>
    <sheet name="구분표" sheetId="1" state="hidden" r:id="rId1"/>
    <sheet name="예결표지(세로)" sheetId="12" state="hidden" r:id="rId2"/>
    <sheet name="예결표지(가로)" sheetId="11" state="hidden" r:id="rId3"/>
    <sheet name="검증" sheetId="3" state="hidden" r:id="rId4"/>
    <sheet name="명시이월" sheetId="26" r:id="rId5"/>
  </sheets>
  <definedNames>
    <definedName name="_xlnm.Print_Area" localSheetId="4">명시이월!$A$1:$J$13</definedName>
  </definedNames>
  <calcPr calcId="145621"/>
</workbook>
</file>

<file path=xl/calcChain.xml><?xml version="1.0" encoding="utf-8"?>
<calcChain xmlns="http://schemas.openxmlformats.org/spreadsheetml/2006/main">
  <c r="I7" i="26" l="1"/>
  <c r="H7" i="26"/>
  <c r="K8" i="3" l="1"/>
  <c r="D11" i="3"/>
  <c r="D13" i="3"/>
  <c r="K7" i="3"/>
  <c r="K11" i="3"/>
  <c r="K12" i="3"/>
  <c r="K13" i="3"/>
  <c r="K10" i="3"/>
  <c r="K6" i="3" l="1"/>
  <c r="K9" i="3"/>
  <c r="K5" i="3" l="1"/>
  <c r="D10" i="3" l="1"/>
  <c r="D12" i="3" l="1"/>
  <c r="D8" i="3"/>
  <c r="D7" i="3"/>
  <c r="L9" i="3"/>
  <c r="D6" i="3" l="1"/>
  <c r="E6" i="3" s="1"/>
  <c r="D9" i="3"/>
  <c r="E9" i="3" s="1"/>
  <c r="D5" i="3" l="1"/>
  <c r="E5" i="3" s="1"/>
  <c r="B8" i="3" l="1"/>
  <c r="I8" i="3"/>
  <c r="B11" i="3"/>
  <c r="F11" i="3" s="1"/>
  <c r="I12" i="3"/>
  <c r="M12" i="3" s="1"/>
  <c r="I11" i="3"/>
  <c r="M11" i="3" s="1"/>
  <c r="B12" i="3"/>
  <c r="F12" i="3" s="1"/>
  <c r="B10" i="3"/>
  <c r="F10" i="3" s="1"/>
  <c r="I7" i="3"/>
  <c r="B7" i="3"/>
  <c r="I13" i="3"/>
  <c r="M13" i="3" s="1"/>
  <c r="B13" i="3"/>
  <c r="I10" i="3"/>
  <c r="M10" i="3" s="1"/>
  <c r="B6" i="3" l="1"/>
  <c r="B9" i="3"/>
  <c r="C9" i="3" s="1"/>
  <c r="M9" i="3"/>
  <c r="I6" i="3"/>
  <c r="J6" i="3" s="1"/>
  <c r="I9" i="3"/>
  <c r="J9" i="3" s="1"/>
  <c r="F13" i="3"/>
  <c r="F9" i="3" s="1"/>
  <c r="B5" i="3" l="1"/>
  <c r="C5" i="3" s="1"/>
  <c r="C6" i="3"/>
  <c r="I5" i="3"/>
  <c r="J5" i="3" s="1"/>
  <c r="L6" i="3" l="1"/>
  <c r="K1" i="3"/>
  <c r="M1" i="3" s="1"/>
  <c r="L5" i="3" l="1"/>
</calcChain>
</file>

<file path=xl/sharedStrings.xml><?xml version="1.0" encoding="utf-8"?>
<sst xmlns="http://schemas.openxmlformats.org/spreadsheetml/2006/main" count="1573" uniqueCount="517">
  <si>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</si>
  <si>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</si>
  <si>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</si>
  <si>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</si>
  <si>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</si>
  <si>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</si>
  <si>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</si>
  <si>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</si>
  <si>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</si>
  <si>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</si>
  <si>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</si>
  <si>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</si>
  <si>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</si>
  <si>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</si>
  <si>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</si>
  <si>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</si>
  <si>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</si>
  <si>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</si>
  <si>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</si>
  <si>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</si>
  <si>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</si>
  <si>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</si>
  <si>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</si>
  <si>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</si>
  <si>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</si>
  <si>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</si>
  <si>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</si>
  <si>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</si>
  <si>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</si>
  <si>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</si>
  <si>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</si>
  <si>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</si>
  <si>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</si>
  <si>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</si>
  <si>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</si>
  <si>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</si>
  <si>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</si>
  <si>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</si>
  <si>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</si>
  <si>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</si>
  <si>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</si>
  <si>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</si>
  <si>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</si>
  <si>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</si>
  <si>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</si>
  <si>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</si>
  <si>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</si>
  <si>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</si>
  <si>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</si>
  <si>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</si>
  <si>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</si>
  <si>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</si>
  <si>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</si>
  <si>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</si>
  <si>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</si>
  <si>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</si>
  <si>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</si>
  <si>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</si>
  <si>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</si>
  <si>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</si>
  <si>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</si>
  <si>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</si>
  <si>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</si>
  <si>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</si>
  <si>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</si>
  <si>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</si>
  <si>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</si>
  <si>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</si>
  <si>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</si>
  <si>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</si>
  <si>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</si>
  <si>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</si>
  <si>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</si>
  <si>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</si>
  <si>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</si>
  <si>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</si>
  <si>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</si>
  <si>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</si>
  <si>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</si>
  <si>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</si>
  <si>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</si>
  <si>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</si>
  <si>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</si>
  <si>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</si>
  <si>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</si>
  <si>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</si>
  <si>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</si>
  <si>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</si>
  <si>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</si>
  <si>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</si>
  <si>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</si>
  <si>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</si>
  <si>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</si>
  <si>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</si>
  <si>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</si>
  <si>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</si>
  <si>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</si>
  <si>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</si>
  <si>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</si>
  <si>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</si>
  <si>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</si>
  <si>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</si>
  <si>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</si>
  <si>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</si>
  <si>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</si>
  <si>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</si>
  <si>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</si>
  <si>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</si>
  <si>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</si>
  <si>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</si>
  <si>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</si>
  <si>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</si>
  <si>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</si>
  <si>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</si>
  <si>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</si>
  <si>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</si>
  <si>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</si>
  <si>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</si>
  <si>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</si>
  <si>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</si>
  <si>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</si>
  <si>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</si>
  <si>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</si>
  <si>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</si>
  <si>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</si>
  <si>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</si>
  <si>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</si>
  <si>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</si>
  <si>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</si>
  <si>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</si>
  <si>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</si>
  <si>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</si>
  <si>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</si>
  <si>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</si>
  <si>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</si>
  <si>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</si>
  <si>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</si>
  <si>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</si>
  <si>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</si>
  <si>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</si>
  <si>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</si>
  <si>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</si>
  <si>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</si>
  <si>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</si>
  <si>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</si>
  <si>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</si>
  <si>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</si>
  <si>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</si>
  <si>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</si>
  <si>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</si>
  <si>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</si>
  <si>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</si>
  <si>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</si>
  <si>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</si>
  <si>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</si>
  <si>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</si>
  <si>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</si>
  <si>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</si>
  <si>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</si>
  <si>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</si>
  <si>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</si>
  <si>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</si>
  <si>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</si>
  <si>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</si>
  <si>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</si>
  <si>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</si>
  <si>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</si>
  <si>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</si>
  <si>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</si>
  <si>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</si>
  <si>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</si>
  <si>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</si>
  <si>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</si>
  <si>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</si>
  <si>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</si>
  <si>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</si>
  <si>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</si>
  <si>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</si>
  <si>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</si>
  <si>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</si>
  <si>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</si>
  <si>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</si>
  <si>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</si>
  <si>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</si>
  <si>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</si>
  <si>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</si>
  <si>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</si>
  <si>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</si>
  <si>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</si>
  <si>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</si>
  <si>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</si>
  <si>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</si>
  <si>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</si>
  <si>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</si>
  <si>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</si>
  <si>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</si>
  <si>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</si>
  <si>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</si>
  <si>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</si>
  <si>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</si>
  <si>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</si>
  <si>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</si>
  <si>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</si>
  <si>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</si>
  <si>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</si>
  <si>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</si>
  <si>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</si>
  <si>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</si>
  <si>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</si>
  <si>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</si>
  <si>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</si>
  <si>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</si>
  <si>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</si>
  <si>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</si>
  <si>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</si>
  <si>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</si>
  <si>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</si>
  <si>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</si>
  <si>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</si>
  <si>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</si>
  <si>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</si>
  <si>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</si>
  <si>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</si>
  <si>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</si>
  <si>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</si>
  <si>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</si>
  <si>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</si>
  <si>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</si>
  <si>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</si>
  <si>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</si>
  <si>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</si>
  <si>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</si>
  <si>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</si>
  <si>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</si>
  <si>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</si>
  <si>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</si>
  <si>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</si>
  <si>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</si>
  <si>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</si>
  <si>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</si>
  <si>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</si>
  <si>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</si>
  <si>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</si>
  <si>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</si>
  <si>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</si>
  <si>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</si>
  <si>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</si>
  <si>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</si>
  <si>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</si>
  <si>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</si>
  <si>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</si>
  <si>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</si>
  <si>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</si>
  <si>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</si>
  <si>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</si>
  <si>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</si>
  <si>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</si>
  <si>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</si>
  <si>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</si>
  <si>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</si>
  <si>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</si>
  <si>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</si>
  <si>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</si>
  <si>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</si>
  <si>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</si>
  <si>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</si>
  <si>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</si>
  <si>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</si>
  <si>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</si>
  <si>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</si>
  <si>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</si>
  <si>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</si>
  <si>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</si>
  <si>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</si>
  <si>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</si>
  <si>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</si>
  <si>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</si>
  <si>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</si>
  <si>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</si>
  <si>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</si>
  <si>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</si>
  <si>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</si>
  <si>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</si>
  <si>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</si>
  <si>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</si>
  <si>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</si>
  <si>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</si>
  <si>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</si>
  <si>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</si>
  <si>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</si>
  <si>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</si>
  <si>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</si>
  <si>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</si>
  <si>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</si>
  <si>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</si>
  <si>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</si>
  <si>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</si>
  <si>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</si>
  <si>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</si>
  <si>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</si>
  <si>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</si>
  <si>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</si>
  <si>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</si>
  <si>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</si>
  <si>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</si>
  <si>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</si>
  <si>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</si>
  <si>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</si>
  <si>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</si>
  <si>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</si>
  <si>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</si>
  <si>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</si>
  <si>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</si>
  <si>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</si>
  <si>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</si>
  <si>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</si>
  <si>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</si>
  <si>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</si>
  <si>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</si>
  <si>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</si>
  <si>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</si>
  <si>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</si>
  <si>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</si>
  <si>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</si>
  <si>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</si>
  <si>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</si>
  <si>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</si>
  <si>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</si>
  <si>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</si>
  <si>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</si>
  <si>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</si>
  <si>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</si>
  <si>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</si>
  <si>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</si>
  <si>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</si>
  <si>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</si>
  <si>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</si>
  <si>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</si>
  <si>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</si>
  <si>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</si>
  <si>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</si>
  <si>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</si>
  <si>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</si>
  <si>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</si>
  <si>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</si>
  <si>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</si>
  <si>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</si>
  <si>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</si>
  <si>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</si>
  <si>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</si>
  <si>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</si>
  <si>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</si>
  <si>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</si>
  <si>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</si>
  <si>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</si>
  <si>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</si>
  <si>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</si>
  <si>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</si>
  <si>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</si>
  <si>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</si>
  <si>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</si>
  <si>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</si>
  <si>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</si>
  <si>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</si>
  <si>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</si>
  <si>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</si>
  <si>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</si>
  <si>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</si>
  <si>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</si>
  <si>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</si>
  <si>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</si>
  <si>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</si>
  <si>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</si>
  <si>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</si>
  <si>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</si>
  <si>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</si>
  <si>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</si>
  <si>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</si>
  <si>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</si>
  <si>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</si>
  <si>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</si>
  <si>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</si>
  <si>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</si>
  <si>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</si>
  <si>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</si>
  <si>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</si>
  <si>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</si>
  <si>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</si>
  <si>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</si>
  <si>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</si>
  <si>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</si>
  <si>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</si>
  <si>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</si>
  <si>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</si>
  <si>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</si>
  <si>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</si>
  <si>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</si>
  <si>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</si>
  <si>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</si>
  <si>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</si>
  <si>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</si>
  <si>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</si>
  <si>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</si>
  <si>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</si>
  <si>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</si>
  <si>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</si>
  <si>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</si>
  <si>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</si>
  <si>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</si>
  <si>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</si>
  <si>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</si>
  <si>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</si>
  <si>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</si>
  <si>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</si>
  <si>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</si>
  <si>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</si>
  <si>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</si>
  <si>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</si>
  <si>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</si>
  <si>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</si>
  <si>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</si>
  <si>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</si>
  <si>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</si>
  <si>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</si>
  <si>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</si>
  <si>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</si>
  <si>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</si>
  <si>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</si>
  <si>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</si>
  <si>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</si>
  <si>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</si>
  <si>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</si>
  <si>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</si>
  <si>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</si>
  <si>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</si>
  <si>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</si>
  <si>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</si>
  <si>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</si>
  <si>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</si>
  <si>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</si>
  <si>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</si>
  <si>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</si>
  <si>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</si>
  <si>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</si>
  <si>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</si>
  <si>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</si>
  <si>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</si>
  <si>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</si>
  <si>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</si>
  <si>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</si>
  <si>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</si>
  <si>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</si>
  <si>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</si>
  <si>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</si>
  <si>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</si>
  <si>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</si>
  <si>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</si>
  <si>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</si>
  <si>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</si>
  <si>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</si>
  <si>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</si>
  <si>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</si>
  <si>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</si>
  <si>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</si>
  <si>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</si>
  <si>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</si>
  <si>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</si>
  <si>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</si>
  <si>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</si>
  <si>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</si>
  <si>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2017년도 제1회 일반회계 및 특별회계 추가경정 세입·세출 예산안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</si>
  <si>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</si>
  <si>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</si>
  <si>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</si>
  <si>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</si>
  <si>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</si>
  <si>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</si>
  <si>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</si>
  <si>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</si>
  <si>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</si>
  <si>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</si>
  <si>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대응구조과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</si>
  <si>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</si>
  <si>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</si>
  <si>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</si>
  <si>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</si>
  <si>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</si>
  <si>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</si>
  <si>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구  분</t>
    <phoneticPr fontId="12" type="noConversion"/>
  </si>
  <si>
    <t>예      산     과     목</t>
  </si>
  <si>
    <t>명시이월내용</t>
    <phoneticPr fontId="12" type="noConversion"/>
  </si>
  <si>
    <t>예산액</t>
    <phoneticPr fontId="12" type="noConversion"/>
  </si>
  <si>
    <t>2017년이월액</t>
    <phoneticPr fontId="12" type="noConversion"/>
  </si>
  <si>
    <t>사유</t>
    <phoneticPr fontId="12" type="noConversion"/>
  </si>
  <si>
    <t>소관실국</t>
    <phoneticPr fontId="12" type="noConversion"/>
  </si>
  <si>
    <t>소관위원회</t>
    <phoneticPr fontId="12" type="noConversion"/>
  </si>
  <si>
    <t>정책사업
(소관과)</t>
    <phoneticPr fontId="12" type="noConversion"/>
  </si>
  <si>
    <t>단위사업</t>
    <phoneticPr fontId="12" type="noConversion"/>
  </si>
  <si>
    <t>세부사업</t>
    <phoneticPr fontId="12" type="noConversion"/>
  </si>
  <si>
    <t>편성목
(통계목)</t>
    <phoneticPr fontId="12" type="noConversion"/>
  </si>
  <si>
    <t>2017년도 3회추경 명시이월 사업조서</t>
    <phoneticPr fontId="12" type="noConversion"/>
  </si>
  <si>
    <t>의정지원담당관</t>
  </si>
  <si>
    <t>소상공인과</t>
  </si>
  <si>
    <t>노동정책과</t>
  </si>
  <si>
    <t>교통정보과</t>
  </si>
  <si>
    <t>213</t>
  </si>
  <si>
    <t>214</t>
  </si>
  <si>
    <t>균형발전기획실</t>
    <phoneticPr fontId="1" type="noConversion"/>
  </si>
  <si>
    <t>기획재정위원회</t>
    <phoneticPr fontId="1" type="noConversion"/>
  </si>
  <si>
    <t>지역균형개발
(균형발전담당관)</t>
    <phoneticPr fontId="1" type="noConversion"/>
  </si>
  <si>
    <t>지역균형발전사업추진
(지역균형발전특별회계)</t>
  </si>
  <si>
    <t>지역균형발전사업 육성
(자체/지원)</t>
  </si>
  <si>
    <t>자치단체등자본이전
(자치단체자본보조)</t>
  </si>
  <si>
    <t xml:space="preserve"> 지역균형발전사업 지원 </t>
  </si>
  <si>
    <t xml:space="preserve"> 50,492,680 </t>
  </si>
  <si>
    <t xml:space="preserve"> 282,680 </t>
  </si>
  <si>
    <t>○ 지역균형발전특별회계 공공예금이자발생액과 
    지난연도수입액(시군집행잔액 및 이자발생액)
    으로 2018년도 지역균형발전사업에 지원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</si>
</sst>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_-;\-* #,##0_-;_-* &quot;-&quot;_-;_-@_-"/>
    <numFmt numFmtId="176" formatCode="#,##0_ ;[Red]\-#,##0\ "/>
    <numFmt numFmtId="179" formatCode="_ * #,##0_ ;_ * \-#,##0_ ;_ * &quot;-&quot;_ ;_ @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  <numFmt numFmtId="187" formatCode="#,##0_);[Red]\(#,##0\)"/>
  </numFmts>
  <fonts count="5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11"/>
      <color indexed="8"/>
      <name val="돋움"/>
      <family val="3"/>
      <charset val="129"/>
    </font>
    <font>
      <sz val="10"/>
      <name val="Arial"/>
      <family val="2"/>
    </font>
    <font>
      <sz val="10"/>
      <color theme="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8"/>
      <color theme="1"/>
      <name val="맑은 고딕"/>
      <family val="3"/>
      <charset val="129"/>
    </font>
    <font>
      <sz val="10"/>
      <name val="돋움"/>
      <family val="3"/>
      <charset val="129"/>
    </font>
    <font>
      <sz val="14"/>
      <color indexed="8"/>
      <name val="HY견고딕"/>
      <family val="1"/>
      <charset val="129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rgb="FFFF0000"/>
      <name val="굴림"/>
      <family val="3"/>
      <charset val="129"/>
    </font>
    <font>
      <i/>
      <sz val="10"/>
      <color rgb="FF0000FF"/>
      <name val="돋움"/>
      <family val="3"/>
      <charset val="129"/>
    </font>
    <font>
      <sz val="10"/>
      <name val="굴림체"/>
      <family val="3"/>
      <charset val="129"/>
    </font>
    <font>
      <b/>
      <sz val="22"/>
      <name val="HY견고딕"/>
      <family val="1"/>
      <charset val="129"/>
    </font>
  </fonts>
  <fills count="5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52">
    <xf numFmtId="0" fontId="0" fillId="0" borderId="0">
      <alignment vertical="center"/>
    </xf>
    <xf numFmtId="0" fontId="13" fillId="0" borderId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0" fontId="15" fillId="0" borderId="0" applyFill="0" applyAlignment="0"/>
    <xf numFmtId="0" fontId="15" fillId="0" borderId="0" applyNumberFormat="0" applyBorder="0" applyProtection="0"/>
    <xf numFmtId="0" fontId="15" fillId="0" borderId="0" applyNumberFormat="0" applyBorder="0" applyProtection="0"/>
    <xf numFmtId="41" fontId="8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/>
    <xf numFmtId="41" fontId="16" fillId="0" borderId="0" applyNumberFormat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7" borderId="4" applyNumberFormat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3" fillId="8" borderId="5" applyNumberFormat="0" applyFont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9" borderId="6" applyNumberFormat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14" borderId="4" applyNumberFormat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4" fillId="27" borderId="12" applyNumberFormat="0" applyAlignment="0" applyProtection="0">
      <alignment vertical="center"/>
    </xf>
    <xf numFmtId="0" fontId="35" fillId="0" borderId="0"/>
    <xf numFmtId="41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82" fontId="13" fillId="0" borderId="0" applyFont="0" applyFill="0" applyBorder="0" applyAlignment="0" applyProtection="0"/>
    <xf numFmtId="0" fontId="36" fillId="0" borderId="0" applyFont="0" applyFill="0" applyBorder="0" applyAlignment="0" applyProtection="0"/>
    <xf numFmtId="183" fontId="13" fillId="0" borderId="0" applyFont="0" applyFill="0" applyBorder="0" applyAlignment="0" applyProtection="0"/>
    <xf numFmtId="184" fontId="13" fillId="0" borderId="0" applyFont="0" applyFill="0" applyBorder="0" applyAlignment="0" applyProtection="0"/>
    <xf numFmtId="0" fontId="37" fillId="0" borderId="0" applyFont="0" applyFill="0" applyBorder="0" applyAlignment="0" applyProtection="0"/>
    <xf numFmtId="185" fontId="13" fillId="0" borderId="0" applyFont="0" applyFill="0" applyBorder="0" applyAlignment="0" applyProtection="0"/>
    <xf numFmtId="38" fontId="38" fillId="27" borderId="0" applyNumberFormat="0" applyBorder="0" applyAlignment="0" applyProtection="0"/>
    <xf numFmtId="0" fontId="39" fillId="0" borderId="13" applyNumberFormat="0" applyAlignment="0" applyProtection="0">
      <alignment horizontal="left" vertical="center"/>
    </xf>
    <xf numFmtId="0" fontId="39" fillId="0" borderId="3">
      <alignment horizontal="left" vertical="center"/>
    </xf>
    <xf numFmtId="10" fontId="38" fillId="8" borderId="2" applyNumberFormat="0" applyBorder="0" applyAlignment="0" applyProtection="0"/>
    <xf numFmtId="185" fontId="13" fillId="0" borderId="0"/>
    <xf numFmtId="0" fontId="16" fillId="0" borderId="0"/>
    <xf numFmtId="10" fontId="16" fillId="0" borderId="0" applyFont="0" applyFill="0" applyBorder="0" applyAlignment="0" applyProtection="0"/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8" borderId="4" applyNumberFormat="0" applyAlignment="0" applyProtection="0">
      <alignment vertical="center"/>
    </xf>
    <xf numFmtId="0" fontId="21" fillId="48" borderId="4" applyNumberFormat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3" fillId="49" borderId="5" applyNumberFormat="0" applyFont="0" applyAlignment="0" applyProtection="0">
      <alignment vertical="center"/>
    </xf>
    <xf numFmtId="0" fontId="13" fillId="49" borderId="5" applyNumberFormat="0" applyFont="0" applyAlignment="0" applyProtection="0">
      <alignment vertical="center"/>
    </xf>
    <xf numFmtId="9" fontId="15" fillId="0" borderId="0" applyFont="0" applyFill="0" applyAlignment="0" applyProtection="0"/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51" borderId="6" applyNumberFormat="0" applyAlignment="0" applyProtection="0">
      <alignment vertical="center"/>
    </xf>
    <xf numFmtId="0" fontId="25" fillId="51" borderId="6" applyNumberFormat="0" applyAlignment="0" applyProtection="0">
      <alignment vertical="center"/>
    </xf>
    <xf numFmtId="186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26" fillId="0" borderId="7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35" borderId="4" applyNumberFormat="0" applyAlignment="0" applyProtection="0">
      <alignment vertical="center"/>
    </xf>
    <xf numFmtId="0" fontId="28" fillId="35" borderId="4" applyNumberFormat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4" fillId="48" borderId="12" applyNumberFormat="0" applyAlignment="0" applyProtection="0">
      <alignment vertical="center"/>
    </xf>
    <xf numFmtId="0" fontId="34" fillId="48" borderId="12" applyNumberFormat="0" applyAlignment="0" applyProtection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/>
    <xf numFmtId="185" fontId="13" fillId="0" borderId="0"/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3" borderId="0" applyNumberFormat="0" applyBorder="0" applyAlignment="0" applyProtection="0">
      <alignment vertical="center"/>
    </xf>
    <xf numFmtId="0" fontId="19" fillId="44" borderId="0" applyNumberFormat="0" applyBorder="0" applyAlignment="0" applyProtection="0">
      <alignment vertical="center"/>
    </xf>
    <xf numFmtId="0" fontId="19" fillId="45" borderId="0" applyNumberFormat="0" applyBorder="0" applyAlignment="0" applyProtection="0">
      <alignment vertical="center"/>
    </xf>
    <xf numFmtId="0" fontId="19" fillId="46" borderId="0" applyNumberFormat="0" applyBorder="0" applyAlignment="0" applyProtection="0">
      <alignment vertical="center"/>
    </xf>
    <xf numFmtId="0" fontId="19" fillId="41" borderId="0" applyNumberFormat="0" applyBorder="0" applyAlignment="0" applyProtection="0">
      <alignment vertical="center"/>
    </xf>
    <xf numFmtId="0" fontId="19" fillId="42" borderId="0" applyNumberFormat="0" applyBorder="0" applyAlignment="0" applyProtection="0">
      <alignment vertical="center"/>
    </xf>
    <xf numFmtId="0" fontId="19" fillId="47" borderId="0" applyNumberFormat="0" applyBorder="0" applyAlignment="0" applyProtection="0">
      <alignment vertical="center"/>
    </xf>
    <xf numFmtId="0" fontId="21" fillId="48" borderId="4" applyNumberFormat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3" fillId="49" borderId="5" applyNumberFormat="0" applyFont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5" fillId="51" borderId="6" applyNumberFormat="0" applyAlignment="0" applyProtection="0">
      <alignment vertical="center"/>
    </xf>
    <xf numFmtId="0" fontId="28" fillId="35" borderId="4" applyNumberFormat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4" fillId="48" borderId="12" applyNumberFormat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/>
    <xf numFmtId="0" fontId="41" fillId="0" borderId="0">
      <alignment vertical="center"/>
    </xf>
    <xf numFmtId="0" fontId="16" fillId="0" borderId="0" applyNumberFormat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42" fillId="0" borderId="0">
      <alignment vertical="center"/>
    </xf>
    <xf numFmtId="0" fontId="9" fillId="0" borderId="0">
      <alignment vertical="center"/>
    </xf>
    <xf numFmtId="41" fontId="16" fillId="0" borderId="0" applyNumberFormat="0" applyFont="0" applyFill="0" applyBorder="0" applyAlignment="0" applyProtection="0"/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2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10" fillId="5" borderId="2" xfId="0" applyFont="1" applyFill="1" applyBorder="1" applyAlignment="1">
      <alignment horizontal="centerContinuous" vertical="center"/>
    </xf>
    <xf numFmtId="0" fontId="3" fillId="5" borderId="2" xfId="0" applyFont="1" applyFill="1" applyBorder="1" applyAlignment="1">
      <alignment horizontal="centerContinuous" vertical="center"/>
    </xf>
    <xf numFmtId="0" fontId="3" fillId="5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6" borderId="2" xfId="0" applyFont="1" applyFill="1" applyBorder="1" applyAlignment="1">
      <alignment horizontal="center" vertical="center"/>
    </xf>
    <xf numFmtId="176" fontId="3" fillId="6" borderId="2" xfId="0" applyNumberFormat="1" applyFont="1" applyFill="1" applyBorder="1">
      <alignment vertical="center"/>
    </xf>
    <xf numFmtId="0" fontId="11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7" borderId="2" xfId="0" applyFont="1" applyFill="1" applyBorder="1" applyAlignment="1">
      <alignment horizontal="center" vertical="center"/>
    </xf>
    <xf numFmtId="0" fontId="14" fillId="0" borderId="0" xfId="1" applyFont="1" applyAlignment="1">
      <alignment vertical="center"/>
    </xf>
    <xf numFmtId="0" fontId="2" fillId="0" borderId="0" xfId="0" applyFont="1">
      <alignment vertical="center"/>
    </xf>
    <xf numFmtId="0" fontId="2" fillId="0" borderId="1" xfId="0" applyFont="1" applyFill="1" applyBorder="1">
      <alignment vertical="center"/>
    </xf>
    <xf numFmtId="0" fontId="44" fillId="0" borderId="0" xfId="1" applyFont="1" applyAlignment="1">
      <alignment horizontal="left"/>
    </xf>
    <xf numFmtId="0" fontId="13" fillId="0" borderId="0" xfId="1" applyFill="1" applyAlignment="1">
      <alignment vertical="center"/>
    </xf>
    <xf numFmtId="0" fontId="14" fillId="0" borderId="0" xfId="1" applyFont="1" applyAlignment="1">
      <alignment horizontal="center" vertical="center"/>
    </xf>
    <xf numFmtId="0" fontId="45" fillId="0" borderId="0" xfId="1" applyFont="1" applyAlignment="1">
      <alignment vertical="center"/>
    </xf>
    <xf numFmtId="0" fontId="46" fillId="0" borderId="0" xfId="1" applyFont="1" applyFill="1" applyAlignment="1">
      <alignment horizontal="right"/>
    </xf>
    <xf numFmtId="0" fontId="47" fillId="8" borderId="2" xfId="1" applyFont="1" applyFill="1" applyBorder="1" applyAlignment="1">
      <alignment horizontal="center" vertical="center"/>
    </xf>
    <xf numFmtId="0" fontId="47" fillId="8" borderId="2" xfId="1" applyFont="1" applyFill="1" applyBorder="1" applyAlignment="1">
      <alignment horizontal="center" vertical="center" wrapText="1"/>
    </xf>
    <xf numFmtId="0" fontId="48" fillId="8" borderId="2" xfId="1" applyFont="1" applyFill="1" applyBorder="1" applyAlignment="1">
      <alignment horizontal="center" vertical="center" wrapText="1"/>
    </xf>
    <xf numFmtId="179" fontId="47" fillId="8" borderId="2" xfId="1" applyNumberFormat="1" applyFont="1" applyFill="1" applyBorder="1" applyAlignment="1">
      <alignment horizontal="center" vertical="center"/>
    </xf>
    <xf numFmtId="0" fontId="46" fillId="8" borderId="2" xfId="1" applyFont="1" applyFill="1" applyBorder="1" applyAlignment="1">
      <alignment horizontal="center" vertical="center"/>
    </xf>
    <xf numFmtId="0" fontId="43" fillId="0" borderId="0" xfId="1" applyFont="1" applyFill="1" applyAlignment="1">
      <alignment vertical="center"/>
    </xf>
    <xf numFmtId="0" fontId="49" fillId="52" borderId="2" xfId="1" applyFont="1" applyFill="1" applyBorder="1" applyAlignment="1">
      <alignment horizontal="center" vertical="center" wrapText="1"/>
    </xf>
    <xf numFmtId="49" fontId="49" fillId="52" borderId="2" xfId="3" applyNumberFormat="1" applyFont="1" applyFill="1" applyBorder="1" applyAlignment="1">
      <alignment horizontal="center" vertical="center" wrapText="1"/>
    </xf>
    <xf numFmtId="187" fontId="49" fillId="52" borderId="2" xfId="3" applyNumberFormat="1" applyFont="1" applyFill="1" applyBorder="1" applyAlignment="1">
      <alignment horizontal="right" vertical="center" wrapText="1"/>
    </xf>
    <xf numFmtId="0" fontId="49" fillId="0" borderId="2" xfId="1" applyNumberFormat="1" applyFont="1" applyFill="1" applyBorder="1" applyAlignment="1" applyProtection="1">
      <alignment vertical="center" wrapText="1"/>
    </xf>
    <xf numFmtId="0" fontId="14" fillId="52" borderId="0" xfId="1" applyFont="1" applyFill="1" applyAlignment="1">
      <alignment vertical="center"/>
    </xf>
    <xf numFmtId="0" fontId="14" fillId="52" borderId="2" xfId="1" applyFont="1" applyFill="1" applyBorder="1" applyAlignment="1">
      <alignment horizontal="left" vertical="center" shrinkToFit="1"/>
    </xf>
    <xf numFmtId="0" fontId="14" fillId="52" borderId="2" xfId="1" applyFont="1" applyFill="1" applyBorder="1" applyAlignment="1">
      <alignment horizontal="center" vertical="center" shrinkToFit="1"/>
    </xf>
    <xf numFmtId="49" fontId="14" fillId="52" borderId="2" xfId="3" applyNumberFormat="1" applyFont="1" applyFill="1" applyBorder="1" applyAlignment="1">
      <alignment horizontal="right" vertical="center" shrinkToFit="1"/>
    </xf>
    <xf numFmtId="0" fontId="50" fillId="52" borderId="2" xfId="1" applyFont="1" applyFill="1" applyBorder="1" applyAlignment="1">
      <alignment horizontal="left" vertical="center"/>
    </xf>
    <xf numFmtId="0" fontId="2" fillId="0" borderId="1" xfId="0" applyNumberFormat="1" applyFont="1" applyFill="1" applyBorder="1">
      <alignment vertical="center"/>
    </xf>
    <xf numFmtId="0" fontId="17" fillId="0" borderId="2" xfId="1" applyFont="1" applyFill="1" applyBorder="1" applyAlignment="1">
      <alignment horizontal="center" vertical="center"/>
    </xf>
    <xf numFmtId="0" fontId="17" fillId="52" borderId="2" xfId="1" applyFont="1" applyFill="1" applyBorder="1" applyAlignment="1">
      <alignment horizontal="center" vertical="center" wrapText="1" shrinkToFit="1"/>
    </xf>
    <xf numFmtId="49" fontId="17" fillId="52" borderId="2" xfId="3" applyNumberFormat="1" applyFont="1" applyFill="1" applyBorder="1" applyAlignment="1">
      <alignment horizontal="right" vertical="center" shrinkToFit="1"/>
    </xf>
    <xf numFmtId="0" fontId="17" fillId="52" borderId="2" xfId="1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center" vertical="center"/>
    </xf>
    <xf numFmtId="0" fontId="51" fillId="0" borderId="0" xfId="1" applyFont="1" applyAlignment="1">
      <alignment horizontal="center" vertical="center"/>
    </xf>
    <xf numFmtId="0" fontId="47" fillId="8" borderId="2" xfId="1" applyFont="1" applyFill="1" applyBorder="1" applyAlignment="1">
      <alignment horizontal="center" vertical="center"/>
    </xf>
    <xf numFmtId="0" fontId="13" fillId="0" borderId="2" xfId="1" applyBorder="1" applyAlignment="1">
      <alignment horizontal="center" vertical="center"/>
    </xf>
    <xf numFmtId="0" fontId="46" fillId="8" borderId="2" xfId="1" applyFont="1" applyFill="1" applyBorder="1" applyAlignment="1">
      <alignment horizontal="center" vertical="center"/>
    </xf>
  </cellXfs>
  <cellStyles count="352">
    <cellStyle name="20% - 강조색1 2" xfId="12"/>
    <cellStyle name="20% - 강조색1 2 2" xfId="156"/>
    <cellStyle name="20% - 강조색1 3" xfId="69"/>
    <cellStyle name="20% - 강조색1 4" xfId="70"/>
    <cellStyle name="20% - 강조색2 2" xfId="13"/>
    <cellStyle name="20% - 강조색2 2 2" xfId="157"/>
    <cellStyle name="20% - 강조색2 3" xfId="71"/>
    <cellStyle name="20% - 강조색2 4" xfId="72"/>
    <cellStyle name="20% - 강조색3 2" xfId="14"/>
    <cellStyle name="20% - 강조색3 2 2" xfId="158"/>
    <cellStyle name="20% - 강조색3 3" xfId="73"/>
    <cellStyle name="20% - 강조색3 4" xfId="74"/>
    <cellStyle name="20% - 강조색4 2" xfId="15"/>
    <cellStyle name="20% - 강조색4 2 2" xfId="159"/>
    <cellStyle name="20% - 강조색4 3" xfId="75"/>
    <cellStyle name="20% - 강조색4 4" xfId="76"/>
    <cellStyle name="20% - 강조색5 2" xfId="16"/>
    <cellStyle name="20% - 강조색5 2 2" xfId="160"/>
    <cellStyle name="20% - 강조색5 3" xfId="77"/>
    <cellStyle name="20% - 강조색5 4" xfId="78"/>
    <cellStyle name="20% - 강조색6 2" xfId="17"/>
    <cellStyle name="20% - 강조색6 2 2" xfId="161"/>
    <cellStyle name="20% - 강조색6 3" xfId="79"/>
    <cellStyle name="20% - 강조색6 4" xfId="80"/>
    <cellStyle name="40% - 강조색1 2" xfId="18"/>
    <cellStyle name="40% - 강조색1 2 2" xfId="162"/>
    <cellStyle name="40% - 강조색1 3" xfId="81"/>
    <cellStyle name="40% - 강조색1 4" xfId="82"/>
    <cellStyle name="40% - 강조색2 2" xfId="19"/>
    <cellStyle name="40% - 강조색2 2 2" xfId="163"/>
    <cellStyle name="40% - 강조색2 3" xfId="83"/>
    <cellStyle name="40% - 강조색2 4" xfId="84"/>
    <cellStyle name="40% - 강조색3 2" xfId="20"/>
    <cellStyle name="40% - 강조색3 2 2" xfId="164"/>
    <cellStyle name="40% - 강조색3 3" xfId="85"/>
    <cellStyle name="40% - 강조색3 4" xfId="86"/>
    <cellStyle name="40% - 강조색4 2" xfId="21"/>
    <cellStyle name="40% - 강조색4 2 2" xfId="165"/>
    <cellStyle name="40% - 강조색4 3" xfId="87"/>
    <cellStyle name="40% - 강조색4 4" xfId="88"/>
    <cellStyle name="40% - 강조색5 2" xfId="22"/>
    <cellStyle name="40% - 강조색5 2 2" xfId="166"/>
    <cellStyle name="40% - 강조색5 3" xfId="89"/>
    <cellStyle name="40% - 강조색5 4" xfId="90"/>
    <cellStyle name="40% - 강조색6 2" xfId="23"/>
    <cellStyle name="40% - 강조색6 2 2" xfId="167"/>
    <cellStyle name="40% - 강조색6 3" xfId="91"/>
    <cellStyle name="40% - 강조색6 4" xfId="92"/>
    <cellStyle name="60% - 강조색1 2" xfId="24"/>
    <cellStyle name="60% - 강조색1 2 2" xfId="168"/>
    <cellStyle name="60% - 강조색1 3" xfId="93"/>
    <cellStyle name="60% - 강조색1 4" xfId="94"/>
    <cellStyle name="60% - 강조색2 2" xfId="25"/>
    <cellStyle name="60% - 강조색2 2 2" xfId="169"/>
    <cellStyle name="60% - 강조색2 3" xfId="95"/>
    <cellStyle name="60% - 강조색2 4" xfId="96"/>
    <cellStyle name="60% - 강조색3 2" xfId="26"/>
    <cellStyle name="60% - 강조색3 2 2" xfId="170"/>
    <cellStyle name="60% - 강조색3 3" xfId="97"/>
    <cellStyle name="60% - 강조색3 4" xfId="98"/>
    <cellStyle name="60% - 강조색4 2" xfId="27"/>
    <cellStyle name="60% - 강조색4 2 2" xfId="171"/>
    <cellStyle name="60% - 강조색4 3" xfId="99"/>
    <cellStyle name="60% - 강조색4 4" xfId="100"/>
    <cellStyle name="60% - 강조색5 2" xfId="28"/>
    <cellStyle name="60% - 강조색5 2 2" xfId="172"/>
    <cellStyle name="60% - 강조색5 3" xfId="101"/>
    <cellStyle name="60% - 강조색5 4" xfId="102"/>
    <cellStyle name="60% - 강조색6 2" xfId="29"/>
    <cellStyle name="60% - 강조색6 2 2" xfId="173"/>
    <cellStyle name="60% - 강조색6 3" xfId="103"/>
    <cellStyle name="60% - 강조색6 4" xfId="104"/>
    <cellStyle name="AeE­ [0]_INQUIRY ¿μ¾÷AßAø " xfId="150"/>
    <cellStyle name="AeE­_INQUIRY ¿μ¾÷AßAø " xfId="151"/>
    <cellStyle name="AÞ¸¶ [0]_INQUIRY ¿μ¾÷AßAø " xfId="152"/>
    <cellStyle name="AÞ¸¶_INQUIRY ¿μ¾÷AßAø " xfId="153"/>
    <cellStyle name="C￥AØ_¿μ¾÷CoE² " xfId="154"/>
    <cellStyle name="Comma [0]_ SG&amp;A Bridge " xfId="58"/>
    <cellStyle name="Comma_ SG&amp;A Bridge " xfId="59"/>
    <cellStyle name="Currency [0]_ SG&amp;A Bridge " xfId="60"/>
    <cellStyle name="Currency_ SG&amp;A Bridge " xfId="61"/>
    <cellStyle name="Grey" xfId="62"/>
    <cellStyle name="Header1" xfId="63"/>
    <cellStyle name="Header2" xfId="64"/>
    <cellStyle name="Input [yellow]" xfId="65"/>
    <cellStyle name="Normal - Style1" xfId="66"/>
    <cellStyle name="Normal - Style1 2" xfId="155"/>
    <cellStyle name="Normal_ SG&amp;A Bridge " xfId="67"/>
    <cellStyle name="Percent [2]" xfId="68"/>
    <cellStyle name="강조색1 2" xfId="30"/>
    <cellStyle name="강조색1 2 2" xfId="174"/>
    <cellStyle name="강조색1 3" xfId="105"/>
    <cellStyle name="강조색1 4" xfId="106"/>
    <cellStyle name="강조색2 2" xfId="31"/>
    <cellStyle name="강조색2 2 2" xfId="175"/>
    <cellStyle name="강조색2 3" xfId="107"/>
    <cellStyle name="강조색2 4" xfId="108"/>
    <cellStyle name="강조색3 2" xfId="32"/>
    <cellStyle name="강조색3 2 2" xfId="176"/>
    <cellStyle name="강조색3 3" xfId="109"/>
    <cellStyle name="강조색3 4" xfId="110"/>
    <cellStyle name="강조색4 2" xfId="33"/>
    <cellStyle name="강조색4 2 2" xfId="177"/>
    <cellStyle name="강조색4 3" xfId="111"/>
    <cellStyle name="강조색4 4" xfId="112"/>
    <cellStyle name="강조색5 2" xfId="34"/>
    <cellStyle name="강조색5 2 2" xfId="178"/>
    <cellStyle name="강조색5 3" xfId="113"/>
    <cellStyle name="강조색5 4" xfId="114"/>
    <cellStyle name="강조색6 2" xfId="35"/>
    <cellStyle name="강조색6 2 2" xfId="179"/>
    <cellStyle name="강조색6 3" xfId="115"/>
    <cellStyle name="강조색6 4" xfId="116"/>
    <cellStyle name="경고문 2" xfId="36"/>
    <cellStyle name="경고문 3" xfId="117"/>
    <cellStyle name="계산 2" xfId="37"/>
    <cellStyle name="계산 2 2" xfId="180"/>
    <cellStyle name="계산 3" xfId="118"/>
    <cellStyle name="계산 4" xfId="119"/>
    <cellStyle name="나쁨 2" xfId="38"/>
    <cellStyle name="나쁨 2 2" xfId="181"/>
    <cellStyle name="나쁨 3" xfId="120"/>
    <cellStyle name="나쁨 4" xfId="121"/>
    <cellStyle name="메모 2" xfId="39"/>
    <cellStyle name="메모 2 2" xfId="182"/>
    <cellStyle name="메모 3" xfId="122"/>
    <cellStyle name="메모 4" xfId="123"/>
    <cellStyle name="백분율 2" xfId="124"/>
    <cellStyle name="보통 2" xfId="40"/>
    <cellStyle name="보통 2 2" xfId="183"/>
    <cellStyle name="보통 3" xfId="125"/>
    <cellStyle name="보통 4" xfId="126"/>
    <cellStyle name="뷭?_BOOKSHIP" xfId="53"/>
    <cellStyle name="설명 텍스트 2" xfId="41"/>
    <cellStyle name="설명 텍스트 3" xfId="127"/>
    <cellStyle name="셀 확인 2" xfId="42"/>
    <cellStyle name="셀 확인 2 2" xfId="184"/>
    <cellStyle name="셀 확인 3" xfId="128"/>
    <cellStyle name="셀 확인 4" xfId="129"/>
    <cellStyle name="쉼표 [0] 10" xfId="3"/>
    <cellStyle name="쉼표 [0] 10 2" xfId="4"/>
    <cellStyle name="쉼표 [0] 10 3" xfId="288"/>
    <cellStyle name="쉼표 [0] 11" xfId="308"/>
    <cellStyle name="쉼표 [0] 12" xfId="351"/>
    <cellStyle name="쉼표 [0] 2" xfId="2"/>
    <cellStyle name="쉼표 [0] 2 10" xfId="269"/>
    <cellStyle name="쉼표 [0] 2 11" xfId="289"/>
    <cellStyle name="쉼표 [0] 2 12" xfId="309"/>
    <cellStyle name="쉼표 [0] 2 13" xfId="54"/>
    <cellStyle name="쉼표 [0] 2 2" xfId="55"/>
    <cellStyle name="쉼표 [0] 2 3" xfId="6"/>
    <cellStyle name="쉼표 [0] 2 3 2" xfId="7"/>
    <cellStyle name="쉼표 [0] 2 3 3" xfId="130"/>
    <cellStyle name="쉼표 [0] 2 4" xfId="131"/>
    <cellStyle name="쉼표 [0] 2 4 2" xfId="190"/>
    <cellStyle name="쉼표 [0] 2 4 2 2" xfId="200"/>
    <cellStyle name="쉼표 [0] 2 4 2 2 2" xfId="223"/>
    <cellStyle name="쉼표 [0] 2 4 2 2 2 2" xfId="265"/>
    <cellStyle name="쉼표 [0] 2 4 2 2 2 3" xfId="345"/>
    <cellStyle name="쉼표 [0] 2 4 2 2 3" xfId="245"/>
    <cellStyle name="쉼표 [0] 2 4 2 2 4" xfId="285"/>
    <cellStyle name="쉼표 [0] 2 4 2 2 5" xfId="305"/>
    <cellStyle name="쉼표 [0] 2 4 2 2 6" xfId="325"/>
    <cellStyle name="쉼표 [0] 2 4 2 3" xfId="213"/>
    <cellStyle name="쉼표 [0] 2 4 2 3 2" xfId="255"/>
    <cellStyle name="쉼표 [0] 2 4 2 3 3" xfId="335"/>
    <cellStyle name="쉼표 [0] 2 4 2 4" xfId="235"/>
    <cellStyle name="쉼표 [0] 2 4 2 5" xfId="275"/>
    <cellStyle name="쉼표 [0] 2 4 2 6" xfId="295"/>
    <cellStyle name="쉼표 [0] 2 4 2 7" xfId="315"/>
    <cellStyle name="쉼표 [0] 2 4 3" xfId="195"/>
    <cellStyle name="쉼표 [0] 2 4 3 2" xfId="218"/>
    <cellStyle name="쉼표 [0] 2 4 3 2 2" xfId="260"/>
    <cellStyle name="쉼표 [0] 2 4 3 2 3" xfId="340"/>
    <cellStyle name="쉼표 [0] 2 4 3 3" xfId="240"/>
    <cellStyle name="쉼표 [0] 2 4 3 4" xfId="280"/>
    <cellStyle name="쉼표 [0] 2 4 3 5" xfId="300"/>
    <cellStyle name="쉼표 [0] 2 4 3 6" xfId="320"/>
    <cellStyle name="쉼표 [0] 2 4 4" xfId="208"/>
    <cellStyle name="쉼표 [0] 2 4 4 2" xfId="250"/>
    <cellStyle name="쉼표 [0] 2 4 4 3" xfId="330"/>
    <cellStyle name="쉼표 [0] 2 4 5" xfId="230"/>
    <cellStyle name="쉼표 [0] 2 4 6" xfId="270"/>
    <cellStyle name="쉼표 [0] 2 4 7" xfId="290"/>
    <cellStyle name="쉼표 [0] 2 4 8" xfId="310"/>
    <cellStyle name="쉼표 [0] 2 5" xfId="132"/>
    <cellStyle name="쉼표 [0] 2 6" xfId="189"/>
    <cellStyle name="쉼표 [0] 2 6 2" xfId="199"/>
    <cellStyle name="쉼표 [0] 2 6 2 2" xfId="222"/>
    <cellStyle name="쉼표 [0] 2 6 2 2 2" xfId="264"/>
    <cellStyle name="쉼표 [0] 2 6 2 2 3" xfId="344"/>
    <cellStyle name="쉼표 [0] 2 6 2 3" xfId="244"/>
    <cellStyle name="쉼표 [0] 2 6 2 4" xfId="284"/>
    <cellStyle name="쉼표 [0] 2 6 2 5" xfId="304"/>
    <cellStyle name="쉼표 [0] 2 6 2 6" xfId="324"/>
    <cellStyle name="쉼표 [0] 2 6 3" xfId="212"/>
    <cellStyle name="쉼표 [0] 2 6 3 2" xfId="254"/>
    <cellStyle name="쉼표 [0] 2 6 3 3" xfId="334"/>
    <cellStyle name="쉼표 [0] 2 6 4" xfId="234"/>
    <cellStyle name="쉼표 [0] 2 6 5" xfId="274"/>
    <cellStyle name="쉼표 [0] 2 6 6" xfId="294"/>
    <cellStyle name="쉼표 [0] 2 6 7" xfId="314"/>
    <cellStyle name="쉼표 [0] 2 7" xfId="194"/>
    <cellStyle name="쉼표 [0] 2 7 2" xfId="217"/>
    <cellStyle name="쉼표 [0] 2 7 2 2" xfId="259"/>
    <cellStyle name="쉼표 [0] 2 7 2 3" xfId="339"/>
    <cellStyle name="쉼표 [0] 2 7 3" xfId="239"/>
    <cellStyle name="쉼표 [0] 2 7 4" xfId="279"/>
    <cellStyle name="쉼표 [0] 2 7 5" xfId="299"/>
    <cellStyle name="쉼표 [0] 2 7 6" xfId="319"/>
    <cellStyle name="쉼표 [0] 2 8" xfId="207"/>
    <cellStyle name="쉼표 [0] 2 8 2" xfId="249"/>
    <cellStyle name="쉼표 [0] 2 8 3" xfId="329"/>
    <cellStyle name="쉼표 [0] 2 9" xfId="229"/>
    <cellStyle name="쉼표 [0] 3" xfId="8"/>
    <cellStyle name="쉼표 [0] 3 10" xfId="133"/>
    <cellStyle name="쉼표 [0] 3 2" xfId="191"/>
    <cellStyle name="쉼표 [0] 3 2 2" xfId="201"/>
    <cellStyle name="쉼표 [0] 3 2 2 2" xfId="224"/>
    <cellStyle name="쉼표 [0] 3 2 2 2 2" xfId="266"/>
    <cellStyle name="쉼표 [0] 3 2 2 2 3" xfId="346"/>
    <cellStyle name="쉼표 [0] 3 2 2 3" xfId="246"/>
    <cellStyle name="쉼표 [0] 3 2 2 4" xfId="286"/>
    <cellStyle name="쉼표 [0] 3 2 2 5" xfId="306"/>
    <cellStyle name="쉼표 [0] 3 2 2 6" xfId="326"/>
    <cellStyle name="쉼표 [0] 3 2 3" xfId="214"/>
    <cellStyle name="쉼표 [0] 3 2 3 2" xfId="256"/>
    <cellStyle name="쉼표 [0] 3 2 3 3" xfId="336"/>
    <cellStyle name="쉼표 [0] 3 2 4" xfId="236"/>
    <cellStyle name="쉼표 [0] 3 2 5" xfId="276"/>
    <cellStyle name="쉼표 [0] 3 2 6" xfId="296"/>
    <cellStyle name="쉼표 [0] 3 2 7" xfId="316"/>
    <cellStyle name="쉼표 [0] 3 3" xfId="196"/>
    <cellStyle name="쉼표 [0] 3 3 2" xfId="219"/>
    <cellStyle name="쉼표 [0] 3 3 2 2" xfId="261"/>
    <cellStyle name="쉼표 [0] 3 3 2 3" xfId="341"/>
    <cellStyle name="쉼표 [0] 3 3 3" xfId="241"/>
    <cellStyle name="쉼표 [0] 3 3 4" xfId="281"/>
    <cellStyle name="쉼표 [0] 3 3 5" xfId="301"/>
    <cellStyle name="쉼표 [0] 3 3 6" xfId="321"/>
    <cellStyle name="쉼표 [0] 3 4" xfId="209"/>
    <cellStyle name="쉼표 [0] 3 4 2" xfId="251"/>
    <cellStyle name="쉼표 [0] 3 4 3" xfId="331"/>
    <cellStyle name="쉼표 [0] 3 5" xfId="227"/>
    <cellStyle name="쉼표 [0] 3 6" xfId="231"/>
    <cellStyle name="쉼표 [0] 3 7" xfId="271"/>
    <cellStyle name="쉼표 [0] 3 8" xfId="291"/>
    <cellStyle name="쉼표 [0] 3 9" xfId="311"/>
    <cellStyle name="쉼표 [0] 4" xfId="10"/>
    <cellStyle name="쉼표 [0] 4 2" xfId="192"/>
    <cellStyle name="쉼표 [0] 4 2 2" xfId="202"/>
    <cellStyle name="쉼표 [0] 4 2 2 2" xfId="225"/>
    <cellStyle name="쉼표 [0] 4 2 2 2 2" xfId="267"/>
    <cellStyle name="쉼표 [0] 4 2 2 2 3" xfId="347"/>
    <cellStyle name="쉼표 [0] 4 2 2 3" xfId="247"/>
    <cellStyle name="쉼표 [0] 4 2 2 4" xfId="287"/>
    <cellStyle name="쉼표 [0] 4 2 2 5" xfId="307"/>
    <cellStyle name="쉼표 [0] 4 2 2 6" xfId="327"/>
    <cellStyle name="쉼표 [0] 4 2 3" xfId="215"/>
    <cellStyle name="쉼표 [0] 4 2 3 2" xfId="257"/>
    <cellStyle name="쉼표 [0] 4 2 3 3" xfId="337"/>
    <cellStyle name="쉼표 [0] 4 2 4" xfId="237"/>
    <cellStyle name="쉼표 [0] 4 2 5" xfId="277"/>
    <cellStyle name="쉼표 [0] 4 2 6" xfId="297"/>
    <cellStyle name="쉼표 [0] 4 2 7" xfId="317"/>
    <cellStyle name="쉼표 [0] 4 3" xfId="197"/>
    <cellStyle name="쉼표 [0] 4 3 2" xfId="220"/>
    <cellStyle name="쉼표 [0] 4 3 2 2" xfId="262"/>
    <cellStyle name="쉼표 [0] 4 3 2 3" xfId="342"/>
    <cellStyle name="쉼표 [0] 4 3 3" xfId="242"/>
    <cellStyle name="쉼표 [0] 4 3 4" xfId="282"/>
    <cellStyle name="쉼표 [0] 4 3 5" xfId="302"/>
    <cellStyle name="쉼표 [0] 4 3 6" xfId="322"/>
    <cellStyle name="쉼표 [0] 4 4" xfId="210"/>
    <cellStyle name="쉼표 [0] 4 4 2" xfId="252"/>
    <cellStyle name="쉼표 [0] 4 4 3" xfId="332"/>
    <cellStyle name="쉼표 [0] 4 5" xfId="232"/>
    <cellStyle name="쉼표 [0] 4 6" xfId="272"/>
    <cellStyle name="쉼표 [0] 4 7" xfId="292"/>
    <cellStyle name="쉼표 [0] 4 8" xfId="312"/>
    <cellStyle name="쉼표 [0] 4 9" xfId="188"/>
    <cellStyle name="쉼표 [0] 5" xfId="11"/>
    <cellStyle name="쉼표 [0] 5 2" xfId="198"/>
    <cellStyle name="쉼표 [0] 5 2 2" xfId="221"/>
    <cellStyle name="쉼표 [0] 5 2 2 2" xfId="263"/>
    <cellStyle name="쉼표 [0] 5 2 2 3" xfId="343"/>
    <cellStyle name="쉼표 [0] 5 2 3" xfId="243"/>
    <cellStyle name="쉼표 [0] 5 2 4" xfId="283"/>
    <cellStyle name="쉼표 [0] 5 2 5" xfId="303"/>
    <cellStyle name="쉼표 [0] 5 2 6" xfId="323"/>
    <cellStyle name="쉼표 [0] 5 3" xfId="211"/>
    <cellStyle name="쉼표 [0] 5 3 2" xfId="253"/>
    <cellStyle name="쉼표 [0] 5 3 3" xfId="333"/>
    <cellStyle name="쉼표 [0] 5 4" xfId="233"/>
    <cellStyle name="쉼표 [0] 5 5" xfId="273"/>
    <cellStyle name="쉼표 [0] 5 6" xfId="293"/>
    <cellStyle name="쉼표 [0] 5 7" xfId="313"/>
    <cellStyle name="쉼표 [0] 6" xfId="193"/>
    <cellStyle name="쉼표 [0] 6 2" xfId="216"/>
    <cellStyle name="쉼표 [0] 6 2 2" xfId="258"/>
    <cellStyle name="쉼표 [0] 6 2 3" xfId="338"/>
    <cellStyle name="쉼표 [0] 6 3" xfId="226"/>
    <cellStyle name="쉼표 [0] 6 4" xfId="238"/>
    <cellStyle name="쉼표 [0] 6 5" xfId="278"/>
    <cellStyle name="쉼표 [0] 6 6" xfId="298"/>
    <cellStyle name="쉼표 [0] 6 7" xfId="318"/>
    <cellStyle name="쉼표 [0] 7" xfId="206"/>
    <cellStyle name="쉼표 [0] 7 2" xfId="248"/>
    <cellStyle name="쉼표 [0] 7 3" xfId="328"/>
    <cellStyle name="쉼표 [0] 8" xfId="228"/>
    <cellStyle name="쉼표 [0] 9" xfId="268"/>
    <cellStyle name="연결된 셀 2" xfId="43"/>
    <cellStyle name="연결된 셀 3" xfId="134"/>
    <cellStyle name="요약 2" xfId="44"/>
    <cellStyle name="요약 3" xfId="135"/>
    <cellStyle name="입력 2" xfId="45"/>
    <cellStyle name="입력 2 2" xfId="185"/>
    <cellStyle name="입력 3" xfId="136"/>
    <cellStyle name="입력 4" xfId="137"/>
    <cellStyle name="제목 1 2" xfId="46"/>
    <cellStyle name="제목 1 3" xfId="138"/>
    <cellStyle name="제목 2 2" xfId="47"/>
    <cellStyle name="제목 2 3" xfId="139"/>
    <cellStyle name="제목 3 2" xfId="48"/>
    <cellStyle name="제목 3 3" xfId="140"/>
    <cellStyle name="제목 4 2" xfId="49"/>
    <cellStyle name="제목 4 3" xfId="141"/>
    <cellStyle name="제목 5" xfId="50"/>
    <cellStyle name="제목 6" xfId="142"/>
    <cellStyle name="좋음 2" xfId="51"/>
    <cellStyle name="좋음 2 2" xfId="186"/>
    <cellStyle name="좋음 3" xfId="143"/>
    <cellStyle name="좋음 4" xfId="144"/>
    <cellStyle name="출력 2" xfId="52"/>
    <cellStyle name="출력 2 2" xfId="187"/>
    <cellStyle name="출력 3" xfId="145"/>
    <cellStyle name="출력 4" xfId="146"/>
    <cellStyle name="콤마 [0]_1202" xfId="56"/>
    <cellStyle name="콤마_1202" xfId="57"/>
    <cellStyle name="표준" xfId="0" builtinId="0"/>
    <cellStyle name="표준 17" xfId="348"/>
    <cellStyle name="표준 2" xfId="1"/>
    <cellStyle name="표준 2 2" xfId="5"/>
    <cellStyle name="표준 3" xfId="9"/>
    <cellStyle name="표준 3 2" xfId="147"/>
    <cellStyle name="표준 3 8" xfId="203"/>
    <cellStyle name="표준 4" xfId="350"/>
    <cellStyle name="표준 4 8" xfId="204"/>
    <cellStyle name="표준 4 8 2" xfId="349"/>
    <cellStyle name="표준 5" xfId="148"/>
    <cellStyle name="표준 5 2 2" xfId="205"/>
    <cellStyle name="표준 6" xfId="149"/>
  </cellStyles>
  <dxfs count="0"/>
  <tableStyles count="0" defaultTableStyle="TableStyleMedium2" defaultPivotStyle="PivotStyleLight16"/>
  <colors>
    <mruColors>
      <color rgb="FF0000CC"/>
      <color rgb="FFFFFFCC"/>
      <color rgb="FFCCFFFF"/>
      <color rgb="FF99FF66"/>
      <color rgb="FFFFCCFF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6"/>
  <sheetViews>
    <sheetView zoomScale="85" zoomScaleNormal="85" workbookViewId="0">
      <pane ySplit="2" topLeftCell="A186" activePane="bottomLeft" state="frozen"/>
      <selection pane="bottomLeft" sqref="A1:I1048576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24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5" t="s">
        <v>9</v>
      </c>
      <c r="B3" s="25" t="s">
        <v>6</v>
      </c>
      <c r="C3" s="25" t="s">
        <v>7</v>
      </c>
      <c r="D3" s="24"/>
      <c r="E3" s="25" t="s">
        <v>7</v>
      </c>
      <c r="F3" s="25" t="s">
        <v>9</v>
      </c>
      <c r="G3" s="25" t="s">
        <v>6</v>
      </c>
      <c r="H3" s="25" t="s">
        <v>8</v>
      </c>
      <c r="I3" s="46">
        <v>50101</v>
      </c>
    </row>
    <row r="4" spans="1:9">
      <c r="A4" s="25" t="s">
        <v>5</v>
      </c>
      <c r="B4" s="25" t="s">
        <v>6</v>
      </c>
      <c r="C4" s="25" t="s">
        <v>7</v>
      </c>
      <c r="D4" s="24"/>
      <c r="E4" s="25" t="s">
        <v>7</v>
      </c>
      <c r="F4" s="25" t="s">
        <v>5</v>
      </c>
      <c r="G4" s="25" t="s">
        <v>6</v>
      </c>
      <c r="H4" s="25" t="s">
        <v>10</v>
      </c>
      <c r="I4" s="46">
        <v>50102</v>
      </c>
    </row>
    <row r="5" spans="1:9">
      <c r="A5" s="25" t="s">
        <v>471</v>
      </c>
      <c r="B5" s="25" t="s">
        <v>6</v>
      </c>
      <c r="C5" s="25" t="s">
        <v>7</v>
      </c>
      <c r="D5" s="24"/>
      <c r="E5" s="25" t="s">
        <v>7</v>
      </c>
      <c r="F5" s="25" t="s">
        <v>471</v>
      </c>
      <c r="G5" s="25" t="s">
        <v>6</v>
      </c>
      <c r="H5" s="25" t="s">
        <v>11</v>
      </c>
      <c r="I5" s="46">
        <v>50103</v>
      </c>
    </row>
    <row r="6" spans="1:9">
      <c r="A6" s="25" t="s">
        <v>501</v>
      </c>
      <c r="B6" s="25" t="s">
        <v>6</v>
      </c>
      <c r="C6" s="25" t="s">
        <v>7</v>
      </c>
      <c r="D6" s="24"/>
      <c r="E6" s="3" t="s">
        <v>7</v>
      </c>
      <c r="F6" s="3" t="s">
        <v>501</v>
      </c>
      <c r="G6" s="25" t="s">
        <v>6</v>
      </c>
      <c r="H6" s="25" t="s">
        <v>13</v>
      </c>
      <c r="I6" s="46">
        <v>50106</v>
      </c>
    </row>
    <row r="7" spans="1:9">
      <c r="A7" s="25" t="s">
        <v>12</v>
      </c>
      <c r="B7" s="25" t="s">
        <v>6</v>
      </c>
      <c r="C7" s="25" t="s">
        <v>7</v>
      </c>
      <c r="D7" s="24"/>
      <c r="E7" s="25" t="s">
        <v>7</v>
      </c>
      <c r="F7" s="25" t="s">
        <v>12</v>
      </c>
      <c r="G7" s="25" t="s">
        <v>6</v>
      </c>
      <c r="H7" s="25" t="s">
        <v>15</v>
      </c>
      <c r="I7" s="46">
        <v>50104</v>
      </c>
    </row>
    <row r="8" spans="1:9">
      <c r="A8" s="25" t="s">
        <v>14</v>
      </c>
      <c r="B8" s="25" t="s">
        <v>6</v>
      </c>
      <c r="C8" s="25" t="s">
        <v>7</v>
      </c>
      <c r="D8" s="24"/>
      <c r="E8" s="25" t="s">
        <v>7</v>
      </c>
      <c r="F8" s="25" t="s">
        <v>14</v>
      </c>
      <c r="G8" s="25" t="s">
        <v>6</v>
      </c>
      <c r="H8" s="25" t="s">
        <v>18</v>
      </c>
      <c r="I8" s="46">
        <v>50105</v>
      </c>
    </row>
    <row r="9" spans="1:9">
      <c r="A9" s="25" t="s">
        <v>16</v>
      </c>
      <c r="B9" s="25" t="s">
        <v>6</v>
      </c>
      <c r="C9" s="25" t="s">
        <v>17</v>
      </c>
      <c r="D9" s="24"/>
      <c r="E9" s="25" t="s">
        <v>17</v>
      </c>
      <c r="F9" s="25" t="s">
        <v>16</v>
      </c>
      <c r="G9" s="25" t="s">
        <v>6</v>
      </c>
      <c r="H9" s="25" t="s">
        <v>20</v>
      </c>
      <c r="I9" s="46">
        <v>10101</v>
      </c>
    </row>
    <row r="10" spans="1:9">
      <c r="A10" s="25" t="s">
        <v>19</v>
      </c>
      <c r="B10" s="25" t="s">
        <v>6</v>
      </c>
      <c r="C10" s="25" t="s">
        <v>17</v>
      </c>
      <c r="D10" s="24"/>
      <c r="E10" s="25" t="s">
        <v>17</v>
      </c>
      <c r="F10" s="25" t="s">
        <v>19</v>
      </c>
      <c r="G10" s="25" t="s">
        <v>6</v>
      </c>
      <c r="H10" s="25" t="s">
        <v>22</v>
      </c>
      <c r="I10" s="46">
        <v>10102</v>
      </c>
    </row>
    <row r="11" spans="1:9">
      <c r="A11" s="25" t="s">
        <v>431</v>
      </c>
      <c r="B11" s="25" t="s">
        <v>6</v>
      </c>
      <c r="C11" s="25" t="s">
        <v>21</v>
      </c>
      <c r="D11" s="24"/>
      <c r="E11" s="25" t="s">
        <v>21</v>
      </c>
      <c r="F11" s="25" t="s">
        <v>431</v>
      </c>
      <c r="G11" s="25" t="s">
        <v>6</v>
      </c>
      <c r="H11" s="25" t="s">
        <v>23</v>
      </c>
      <c r="I11" s="46">
        <v>10201</v>
      </c>
    </row>
    <row r="12" spans="1:9">
      <c r="A12" s="25" t="s">
        <v>432</v>
      </c>
      <c r="B12" s="25" t="s">
        <v>6</v>
      </c>
      <c r="C12" s="25" t="s">
        <v>21</v>
      </c>
      <c r="D12" s="24"/>
      <c r="E12" s="25" t="s">
        <v>21</v>
      </c>
      <c r="F12" s="25" t="s">
        <v>432</v>
      </c>
      <c r="G12" s="25" t="s">
        <v>6</v>
      </c>
      <c r="H12" s="25" t="s">
        <v>24</v>
      </c>
      <c r="I12" s="46">
        <v>10202</v>
      </c>
    </row>
    <row r="13" spans="1:9">
      <c r="A13" s="25" t="s">
        <v>428</v>
      </c>
      <c r="B13" s="25" t="s">
        <v>6</v>
      </c>
      <c r="C13" s="25" t="s">
        <v>430</v>
      </c>
      <c r="D13" s="24"/>
      <c r="E13" s="25" t="s">
        <v>430</v>
      </c>
      <c r="F13" s="25" t="s">
        <v>428</v>
      </c>
      <c r="G13" s="25" t="s">
        <v>6</v>
      </c>
      <c r="H13" s="25" t="s">
        <v>25</v>
      </c>
      <c r="I13" s="46">
        <v>30101</v>
      </c>
    </row>
    <row r="14" spans="1:9">
      <c r="A14" s="25" t="s">
        <v>429</v>
      </c>
      <c r="B14" s="25" t="s">
        <v>6</v>
      </c>
      <c r="C14" s="25" t="s">
        <v>430</v>
      </c>
      <c r="D14" s="24"/>
      <c r="E14" s="25" t="s">
        <v>430</v>
      </c>
      <c r="F14" s="25" t="s">
        <v>429</v>
      </c>
      <c r="G14" s="25" t="s">
        <v>6</v>
      </c>
      <c r="H14" s="25" t="s">
        <v>27</v>
      </c>
      <c r="I14" s="46">
        <v>30102</v>
      </c>
    </row>
    <row r="15" spans="1:9">
      <c r="A15" s="25" t="s">
        <v>26</v>
      </c>
      <c r="B15" s="25" t="s">
        <v>6</v>
      </c>
      <c r="C15" s="25" t="s">
        <v>430</v>
      </c>
      <c r="D15" s="24"/>
      <c r="E15" s="25" t="s">
        <v>430</v>
      </c>
      <c r="F15" s="25" t="s">
        <v>26</v>
      </c>
      <c r="G15" s="25" t="s">
        <v>6</v>
      </c>
      <c r="H15" s="25" t="s">
        <v>31</v>
      </c>
      <c r="I15" s="46">
        <v>30103</v>
      </c>
    </row>
    <row r="16" spans="1:9">
      <c r="A16" s="25" t="s">
        <v>28</v>
      </c>
      <c r="B16" s="25" t="s">
        <v>29</v>
      </c>
      <c r="C16" s="25" t="s">
        <v>30</v>
      </c>
      <c r="D16" s="24"/>
      <c r="E16" s="25" t="s">
        <v>30</v>
      </c>
      <c r="F16" s="25" t="s">
        <v>28</v>
      </c>
      <c r="G16" s="25" t="s">
        <v>29</v>
      </c>
      <c r="H16" s="25" t="s">
        <v>33</v>
      </c>
      <c r="I16" s="25">
        <v>10301</v>
      </c>
    </row>
    <row r="17" spans="1:9">
      <c r="A17" s="25" t="s">
        <v>32</v>
      </c>
      <c r="B17" s="25" t="s">
        <v>29</v>
      </c>
      <c r="C17" s="25" t="s">
        <v>30</v>
      </c>
      <c r="D17" s="24"/>
      <c r="E17" s="25" t="s">
        <v>30</v>
      </c>
      <c r="F17" s="25" t="s">
        <v>32</v>
      </c>
      <c r="G17" s="25" t="s">
        <v>29</v>
      </c>
      <c r="H17" s="25" t="s">
        <v>35</v>
      </c>
      <c r="I17" s="25">
        <v>10302</v>
      </c>
    </row>
    <row r="18" spans="1:9">
      <c r="A18" s="25" t="s">
        <v>34</v>
      </c>
      <c r="B18" s="25" t="s">
        <v>29</v>
      </c>
      <c r="C18" s="25" t="s">
        <v>30</v>
      </c>
      <c r="D18" s="24"/>
      <c r="E18" s="25" t="s">
        <v>30</v>
      </c>
      <c r="F18" s="25" t="s">
        <v>34</v>
      </c>
      <c r="G18" s="25" t="s">
        <v>29</v>
      </c>
      <c r="H18" s="25" t="s">
        <v>37</v>
      </c>
      <c r="I18" s="25">
        <v>10303</v>
      </c>
    </row>
    <row r="19" spans="1:9">
      <c r="A19" s="25" t="s">
        <v>36</v>
      </c>
      <c r="B19" s="25" t="s">
        <v>29</v>
      </c>
      <c r="C19" s="25" t="s">
        <v>30</v>
      </c>
      <c r="D19" s="24"/>
      <c r="E19" s="25" t="s">
        <v>30</v>
      </c>
      <c r="F19" s="25" t="s">
        <v>36</v>
      </c>
      <c r="G19" s="25" t="s">
        <v>29</v>
      </c>
      <c r="H19" s="25" t="s">
        <v>40</v>
      </c>
      <c r="I19" s="25">
        <v>10304</v>
      </c>
    </row>
    <row r="20" spans="1:9">
      <c r="A20" s="25" t="s">
        <v>38</v>
      </c>
      <c r="B20" s="25" t="s">
        <v>29</v>
      </c>
      <c r="C20" s="25" t="s">
        <v>39</v>
      </c>
      <c r="D20" s="24"/>
      <c r="E20" s="25" t="s">
        <v>39</v>
      </c>
      <c r="F20" s="25" t="s">
        <v>38</v>
      </c>
      <c r="G20" s="25" t="s">
        <v>29</v>
      </c>
      <c r="H20" s="25" t="s">
        <v>42</v>
      </c>
      <c r="I20" s="25">
        <v>10401</v>
      </c>
    </row>
    <row r="21" spans="1:9">
      <c r="A21" s="25" t="s">
        <v>41</v>
      </c>
      <c r="B21" s="25" t="s">
        <v>29</v>
      </c>
      <c r="C21" s="25" t="s">
        <v>39</v>
      </c>
      <c r="D21" s="24"/>
      <c r="E21" s="25" t="s">
        <v>39</v>
      </c>
      <c r="F21" s="25" t="s">
        <v>41</v>
      </c>
      <c r="G21" s="25" t="s">
        <v>29</v>
      </c>
      <c r="H21" s="25" t="s">
        <v>44</v>
      </c>
      <c r="I21" s="25">
        <v>10402</v>
      </c>
    </row>
    <row r="22" spans="1:9">
      <c r="A22" s="25" t="s">
        <v>43</v>
      </c>
      <c r="B22" s="25" t="s">
        <v>29</v>
      </c>
      <c r="C22" s="25" t="s">
        <v>39</v>
      </c>
      <c r="D22" s="24"/>
      <c r="E22" s="25" t="s">
        <v>39</v>
      </c>
      <c r="F22" s="25" t="s">
        <v>43</v>
      </c>
      <c r="G22" s="25" t="s">
        <v>29</v>
      </c>
      <c r="H22" s="25" t="s">
        <v>46</v>
      </c>
      <c r="I22" s="25">
        <v>10403</v>
      </c>
    </row>
    <row r="23" spans="1:9">
      <c r="A23" s="25" t="s">
        <v>45</v>
      </c>
      <c r="B23" s="25" t="s">
        <v>29</v>
      </c>
      <c r="C23" s="25" t="s">
        <v>39</v>
      </c>
      <c r="D23" s="24"/>
      <c r="E23" s="25" t="s">
        <v>39</v>
      </c>
      <c r="F23" s="25" t="s">
        <v>45</v>
      </c>
      <c r="G23" s="25" t="s">
        <v>29</v>
      </c>
      <c r="H23" s="25" t="s">
        <v>48</v>
      </c>
      <c r="I23" s="25">
        <v>10404</v>
      </c>
    </row>
    <row r="24" spans="1:9">
      <c r="A24" s="25" t="s">
        <v>47</v>
      </c>
      <c r="B24" s="25" t="s">
        <v>29</v>
      </c>
      <c r="C24" s="25" t="s">
        <v>39</v>
      </c>
      <c r="D24" s="24"/>
      <c r="E24" s="25" t="s">
        <v>39</v>
      </c>
      <c r="F24" s="25" t="s">
        <v>47</v>
      </c>
      <c r="G24" s="25" t="s">
        <v>29</v>
      </c>
      <c r="H24" s="25" t="s">
        <v>50</v>
      </c>
      <c r="I24" s="25">
        <v>10405</v>
      </c>
    </row>
    <row r="25" spans="1:9">
      <c r="A25" s="25" t="s">
        <v>49</v>
      </c>
      <c r="B25" s="25" t="s">
        <v>29</v>
      </c>
      <c r="C25" s="25" t="s">
        <v>39</v>
      </c>
      <c r="D25" s="24"/>
      <c r="E25" s="25" t="s">
        <v>39</v>
      </c>
      <c r="F25" s="25" t="s">
        <v>49</v>
      </c>
      <c r="G25" s="25" t="s">
        <v>29</v>
      </c>
      <c r="H25" s="25" t="s">
        <v>52</v>
      </c>
      <c r="I25" s="25">
        <v>10406</v>
      </c>
    </row>
    <row r="26" spans="1:9">
      <c r="A26" s="25" t="s">
        <v>51</v>
      </c>
      <c r="B26" s="25" t="s">
        <v>29</v>
      </c>
      <c r="C26" s="25" t="s">
        <v>39</v>
      </c>
      <c r="D26" s="24"/>
      <c r="E26" s="25" t="s">
        <v>39</v>
      </c>
      <c r="F26" s="25" t="s">
        <v>51</v>
      </c>
      <c r="G26" s="25" t="s">
        <v>29</v>
      </c>
      <c r="H26" s="25" t="s">
        <v>54</v>
      </c>
      <c r="I26" s="25">
        <v>10407</v>
      </c>
    </row>
    <row r="27" spans="1:9">
      <c r="A27" s="25" t="s">
        <v>53</v>
      </c>
      <c r="B27" s="25" t="s">
        <v>29</v>
      </c>
      <c r="C27" s="25" t="s">
        <v>39</v>
      </c>
      <c r="D27" s="24"/>
      <c r="E27" s="25" t="s">
        <v>39</v>
      </c>
      <c r="F27" s="25" t="s">
        <v>53</v>
      </c>
      <c r="G27" s="25" t="s">
        <v>29</v>
      </c>
      <c r="H27" s="25" t="s">
        <v>56</v>
      </c>
      <c r="I27" s="25">
        <v>10408</v>
      </c>
    </row>
    <row r="28" spans="1:9">
      <c r="A28" s="25" t="s">
        <v>55</v>
      </c>
      <c r="B28" s="25" t="s">
        <v>29</v>
      </c>
      <c r="C28" s="25" t="s">
        <v>39</v>
      </c>
      <c r="D28" s="24"/>
      <c r="E28" s="25" t="s">
        <v>39</v>
      </c>
      <c r="F28" s="25" t="s">
        <v>55</v>
      </c>
      <c r="G28" s="25" t="s">
        <v>29</v>
      </c>
      <c r="H28" s="25" t="s">
        <v>58</v>
      </c>
      <c r="I28" s="25">
        <v>10409</v>
      </c>
    </row>
    <row r="29" spans="1:9">
      <c r="A29" s="25" t="s">
        <v>57</v>
      </c>
      <c r="B29" s="25" t="s">
        <v>29</v>
      </c>
      <c r="C29" s="25" t="s">
        <v>39</v>
      </c>
      <c r="D29" s="24"/>
      <c r="E29" s="25" t="s">
        <v>39</v>
      </c>
      <c r="F29" s="25" t="s">
        <v>57</v>
      </c>
      <c r="G29" s="25" t="s">
        <v>29</v>
      </c>
      <c r="H29" s="25" t="s">
        <v>61</v>
      </c>
      <c r="I29" s="25">
        <v>10410</v>
      </c>
    </row>
    <row r="30" spans="1:9">
      <c r="A30" s="25" t="s">
        <v>59</v>
      </c>
      <c r="B30" s="25" t="s">
        <v>29</v>
      </c>
      <c r="C30" s="25" t="s">
        <v>60</v>
      </c>
      <c r="D30" s="24"/>
      <c r="E30" s="25" t="s">
        <v>60</v>
      </c>
      <c r="F30" s="25" t="s">
        <v>59</v>
      </c>
      <c r="G30" s="25" t="s">
        <v>29</v>
      </c>
      <c r="H30" s="25" t="s">
        <v>63</v>
      </c>
      <c r="I30" s="25">
        <v>20201</v>
      </c>
    </row>
    <row r="31" spans="1:9">
      <c r="A31" s="25" t="s">
        <v>62</v>
      </c>
      <c r="B31" s="25" t="s">
        <v>29</v>
      </c>
      <c r="C31" s="25" t="s">
        <v>60</v>
      </c>
      <c r="D31" s="24"/>
      <c r="E31" s="25" t="s">
        <v>60</v>
      </c>
      <c r="F31" s="25" t="s">
        <v>62</v>
      </c>
      <c r="G31" s="25" t="s">
        <v>29</v>
      </c>
      <c r="H31" s="25" t="s">
        <v>65</v>
      </c>
      <c r="I31" s="25">
        <v>20202</v>
      </c>
    </row>
    <row r="32" spans="1:9">
      <c r="A32" s="25" t="s">
        <v>64</v>
      </c>
      <c r="B32" s="25" t="s">
        <v>29</v>
      </c>
      <c r="C32" s="25" t="s">
        <v>60</v>
      </c>
      <c r="D32" s="24"/>
      <c r="E32" s="25" t="s">
        <v>60</v>
      </c>
      <c r="F32" s="25" t="s">
        <v>64</v>
      </c>
      <c r="G32" s="25" t="s">
        <v>29</v>
      </c>
      <c r="H32" s="25" t="s">
        <v>67</v>
      </c>
      <c r="I32" s="25">
        <v>20204</v>
      </c>
    </row>
    <row r="33" spans="1:9">
      <c r="A33" s="25" t="s">
        <v>66</v>
      </c>
      <c r="B33" s="25" t="s">
        <v>29</v>
      </c>
      <c r="C33" s="25" t="s">
        <v>60</v>
      </c>
      <c r="D33" s="24"/>
      <c r="E33" s="25" t="s">
        <v>60</v>
      </c>
      <c r="F33" s="25" t="s">
        <v>66</v>
      </c>
      <c r="G33" s="25" t="s">
        <v>29</v>
      </c>
      <c r="H33" s="25" t="s">
        <v>69</v>
      </c>
      <c r="I33" s="25">
        <v>20205</v>
      </c>
    </row>
    <row r="34" spans="1:9">
      <c r="A34" s="25" t="s">
        <v>68</v>
      </c>
      <c r="B34" s="25" t="s">
        <v>29</v>
      </c>
      <c r="C34" s="25" t="s">
        <v>60</v>
      </c>
      <c r="D34" s="24"/>
      <c r="E34" s="25" t="s">
        <v>60</v>
      </c>
      <c r="F34" s="25" t="s">
        <v>68</v>
      </c>
      <c r="G34" s="25" t="s">
        <v>29</v>
      </c>
      <c r="H34" s="25" t="s">
        <v>70</v>
      </c>
      <c r="I34" s="25">
        <v>20207</v>
      </c>
    </row>
    <row r="35" spans="1:9">
      <c r="A35" s="25" t="s">
        <v>473</v>
      </c>
      <c r="B35" s="25" t="s">
        <v>29</v>
      </c>
      <c r="C35" s="25" t="s">
        <v>472</v>
      </c>
      <c r="D35" s="24"/>
      <c r="E35" s="25" t="s">
        <v>472</v>
      </c>
      <c r="F35" s="25" t="s">
        <v>473</v>
      </c>
      <c r="G35" s="25" t="s">
        <v>29</v>
      </c>
      <c r="H35" s="25" t="s">
        <v>73</v>
      </c>
      <c r="I35" s="25">
        <v>30202</v>
      </c>
    </row>
    <row r="36" spans="1:9">
      <c r="A36" s="25" t="s">
        <v>474</v>
      </c>
      <c r="B36" s="25" t="s">
        <v>71</v>
      </c>
      <c r="C36" s="25" t="s">
        <v>72</v>
      </c>
      <c r="D36" s="24"/>
      <c r="E36" s="25" t="s">
        <v>72</v>
      </c>
      <c r="F36" s="25" t="s">
        <v>474</v>
      </c>
      <c r="G36" s="25" t="s">
        <v>71</v>
      </c>
      <c r="H36" s="25" t="s">
        <v>74</v>
      </c>
      <c r="I36" s="46">
        <v>20301</v>
      </c>
    </row>
    <row r="37" spans="1:9">
      <c r="A37" s="25" t="s">
        <v>502</v>
      </c>
      <c r="B37" s="25" t="s">
        <v>71</v>
      </c>
      <c r="C37" s="25" t="s">
        <v>72</v>
      </c>
      <c r="D37" s="24"/>
      <c r="E37" s="25" t="s">
        <v>72</v>
      </c>
      <c r="F37" s="3" t="s">
        <v>502</v>
      </c>
      <c r="G37" s="25" t="s">
        <v>71</v>
      </c>
      <c r="H37" s="25" t="s">
        <v>75</v>
      </c>
      <c r="I37" s="46">
        <v>20302</v>
      </c>
    </row>
    <row r="38" spans="1:9">
      <c r="A38" s="25" t="s">
        <v>503</v>
      </c>
      <c r="B38" s="25" t="s">
        <v>71</v>
      </c>
      <c r="C38" s="25" t="s">
        <v>72</v>
      </c>
      <c r="D38" s="24"/>
      <c r="E38" s="25" t="s">
        <v>72</v>
      </c>
      <c r="F38" s="3" t="s">
        <v>503</v>
      </c>
      <c r="G38" s="25" t="s">
        <v>71</v>
      </c>
      <c r="H38" s="25" t="s">
        <v>76</v>
      </c>
      <c r="I38" s="46">
        <v>20311</v>
      </c>
    </row>
    <row r="39" spans="1:9">
      <c r="A39" s="25" t="s">
        <v>77</v>
      </c>
      <c r="B39" s="25" t="s">
        <v>71</v>
      </c>
      <c r="C39" s="25" t="s">
        <v>72</v>
      </c>
      <c r="D39" s="24"/>
      <c r="E39" s="25" t="s">
        <v>72</v>
      </c>
      <c r="F39" s="25" t="s">
        <v>77</v>
      </c>
      <c r="G39" s="25" t="s">
        <v>71</v>
      </c>
      <c r="H39" s="25" t="s">
        <v>78</v>
      </c>
      <c r="I39" s="46">
        <v>20303</v>
      </c>
    </row>
    <row r="40" spans="1:9">
      <c r="A40" s="25" t="s">
        <v>79</v>
      </c>
      <c r="B40" s="25" t="s">
        <v>71</v>
      </c>
      <c r="C40" s="25" t="s">
        <v>72</v>
      </c>
      <c r="D40" s="24"/>
      <c r="E40" s="25" t="s">
        <v>72</v>
      </c>
      <c r="F40" s="25" t="s">
        <v>79</v>
      </c>
      <c r="G40" s="25" t="s">
        <v>71</v>
      </c>
      <c r="H40" s="25" t="s">
        <v>80</v>
      </c>
      <c r="I40" s="46">
        <v>20304</v>
      </c>
    </row>
    <row r="41" spans="1:9">
      <c r="A41" s="25" t="s">
        <v>81</v>
      </c>
      <c r="B41" s="25" t="s">
        <v>71</v>
      </c>
      <c r="C41" s="25" t="s">
        <v>72</v>
      </c>
      <c r="D41" s="24"/>
      <c r="E41" s="25" t="s">
        <v>72</v>
      </c>
      <c r="F41" s="25" t="s">
        <v>81</v>
      </c>
      <c r="G41" s="25" t="s">
        <v>71</v>
      </c>
      <c r="H41" s="25" t="s">
        <v>82</v>
      </c>
      <c r="I41" s="46">
        <v>20305</v>
      </c>
    </row>
    <row r="42" spans="1:9">
      <c r="A42" s="25" t="s">
        <v>83</v>
      </c>
      <c r="B42" s="25" t="s">
        <v>71</v>
      </c>
      <c r="C42" s="25" t="s">
        <v>72</v>
      </c>
      <c r="D42" s="24"/>
      <c r="E42" s="25" t="s">
        <v>72</v>
      </c>
      <c r="F42" s="25" t="s">
        <v>83</v>
      </c>
      <c r="G42" s="25" t="s">
        <v>71</v>
      </c>
      <c r="H42" s="25" t="s">
        <v>84</v>
      </c>
      <c r="I42" s="46">
        <v>20306</v>
      </c>
    </row>
    <row r="43" spans="1:9">
      <c r="A43" s="25" t="s">
        <v>85</v>
      </c>
      <c r="B43" s="25" t="s">
        <v>71</v>
      </c>
      <c r="C43" s="25" t="s">
        <v>72</v>
      </c>
      <c r="D43" s="24"/>
      <c r="E43" s="25" t="s">
        <v>72</v>
      </c>
      <c r="F43" s="25" t="s">
        <v>85</v>
      </c>
      <c r="G43" s="25" t="s">
        <v>71</v>
      </c>
      <c r="H43" s="25" t="s">
        <v>86</v>
      </c>
      <c r="I43" s="46">
        <v>20307</v>
      </c>
    </row>
    <row r="44" spans="1:9">
      <c r="A44" s="25" t="s">
        <v>87</v>
      </c>
      <c r="B44" s="25" t="s">
        <v>71</v>
      </c>
      <c r="C44" s="25" t="s">
        <v>72</v>
      </c>
      <c r="D44" s="24"/>
      <c r="E44" s="25" t="s">
        <v>72</v>
      </c>
      <c r="F44" s="25" t="s">
        <v>87</v>
      </c>
      <c r="G44" s="25" t="s">
        <v>71</v>
      </c>
      <c r="H44" s="25" t="s">
        <v>88</v>
      </c>
      <c r="I44" s="46">
        <v>20308</v>
      </c>
    </row>
    <row r="45" spans="1:9">
      <c r="A45" s="25" t="s">
        <v>89</v>
      </c>
      <c r="B45" s="25" t="s">
        <v>71</v>
      </c>
      <c r="C45" s="25" t="s">
        <v>72</v>
      </c>
      <c r="D45" s="24"/>
      <c r="E45" s="25" t="s">
        <v>72</v>
      </c>
      <c r="F45" s="25" t="s">
        <v>89</v>
      </c>
      <c r="G45" s="25" t="s">
        <v>71</v>
      </c>
      <c r="H45" s="25" t="s">
        <v>90</v>
      </c>
      <c r="I45" s="46">
        <v>20309</v>
      </c>
    </row>
    <row r="46" spans="1:9">
      <c r="A46" s="25" t="s">
        <v>91</v>
      </c>
      <c r="B46" s="25" t="s">
        <v>71</v>
      </c>
      <c r="C46" s="25" t="s">
        <v>72</v>
      </c>
      <c r="D46" s="24"/>
      <c r="E46" s="25" t="s">
        <v>72</v>
      </c>
      <c r="F46" s="25" t="s">
        <v>91</v>
      </c>
      <c r="G46" s="25" t="s">
        <v>71</v>
      </c>
      <c r="H46" s="25" t="s">
        <v>92</v>
      </c>
      <c r="I46" s="46">
        <v>20310</v>
      </c>
    </row>
    <row r="47" spans="1:9">
      <c r="A47" s="25" t="s">
        <v>475</v>
      </c>
      <c r="B47" s="25" t="s">
        <v>71</v>
      </c>
      <c r="C47" s="25" t="s">
        <v>472</v>
      </c>
      <c r="D47" s="24"/>
      <c r="E47" s="25" t="s">
        <v>472</v>
      </c>
      <c r="F47" s="25" t="s">
        <v>475</v>
      </c>
      <c r="G47" s="25" t="s">
        <v>71</v>
      </c>
      <c r="H47" s="25" t="s">
        <v>93</v>
      </c>
      <c r="I47" s="25">
        <v>30201</v>
      </c>
    </row>
    <row r="48" spans="1:9">
      <c r="A48" s="25" t="s">
        <v>94</v>
      </c>
      <c r="B48" s="25" t="s">
        <v>71</v>
      </c>
      <c r="C48" s="25" t="s">
        <v>95</v>
      </c>
      <c r="D48" s="24"/>
      <c r="E48" s="25" t="s">
        <v>95</v>
      </c>
      <c r="F48" s="25" t="s">
        <v>94</v>
      </c>
      <c r="G48" s="25" t="s">
        <v>71</v>
      </c>
      <c r="H48" s="25" t="s">
        <v>96</v>
      </c>
      <c r="I48" s="25">
        <v>50501</v>
      </c>
    </row>
    <row r="49" spans="1:9">
      <c r="A49" s="25" t="s">
        <v>97</v>
      </c>
      <c r="B49" s="25" t="s">
        <v>71</v>
      </c>
      <c r="C49" s="25" t="s">
        <v>95</v>
      </c>
      <c r="D49" s="24"/>
      <c r="E49" s="25" t="s">
        <v>95</v>
      </c>
      <c r="F49" s="25" t="s">
        <v>97</v>
      </c>
      <c r="G49" s="25" t="s">
        <v>71</v>
      </c>
      <c r="H49" s="25" t="s">
        <v>98</v>
      </c>
      <c r="I49" s="25">
        <v>50502</v>
      </c>
    </row>
    <row r="50" spans="1:9">
      <c r="A50" s="25" t="s">
        <v>99</v>
      </c>
      <c r="B50" s="25" t="s">
        <v>71</v>
      </c>
      <c r="C50" s="25" t="s">
        <v>95</v>
      </c>
      <c r="D50" s="24"/>
      <c r="E50" s="25" t="s">
        <v>95</v>
      </c>
      <c r="F50" s="25" t="s">
        <v>99</v>
      </c>
      <c r="G50" s="25" t="s">
        <v>71</v>
      </c>
      <c r="H50" s="25" t="s">
        <v>100</v>
      </c>
      <c r="I50" s="25">
        <v>50503</v>
      </c>
    </row>
    <row r="51" spans="1:9">
      <c r="A51" s="25" t="s">
        <v>102</v>
      </c>
      <c r="B51" s="25" t="s">
        <v>103</v>
      </c>
      <c r="C51" s="25" t="s">
        <v>104</v>
      </c>
      <c r="D51" s="24"/>
      <c r="E51" s="25" t="s">
        <v>104</v>
      </c>
      <c r="F51" s="25" t="s">
        <v>102</v>
      </c>
      <c r="G51" s="25" t="s">
        <v>103</v>
      </c>
      <c r="H51" s="25" t="s">
        <v>101</v>
      </c>
      <c r="I51" s="25">
        <v>10601</v>
      </c>
    </row>
    <row r="52" spans="1:9">
      <c r="A52" s="25" t="s">
        <v>106</v>
      </c>
      <c r="B52" s="25" t="s">
        <v>103</v>
      </c>
      <c r="C52" s="25" t="s">
        <v>104</v>
      </c>
      <c r="D52" s="24"/>
      <c r="E52" s="25" t="s">
        <v>104</v>
      </c>
      <c r="F52" s="25" t="s">
        <v>106</v>
      </c>
      <c r="G52" s="25" t="s">
        <v>103</v>
      </c>
      <c r="H52" s="25" t="s">
        <v>105</v>
      </c>
      <c r="I52" s="25">
        <v>10602</v>
      </c>
    </row>
    <row r="53" spans="1:9">
      <c r="A53" s="25" t="s">
        <v>108</v>
      </c>
      <c r="B53" s="25" t="s">
        <v>103</v>
      </c>
      <c r="C53" s="25" t="s">
        <v>104</v>
      </c>
      <c r="D53" s="24"/>
      <c r="E53" s="25" t="s">
        <v>104</v>
      </c>
      <c r="F53" s="25" t="s">
        <v>108</v>
      </c>
      <c r="G53" s="25" t="s">
        <v>103</v>
      </c>
      <c r="H53" s="25" t="s">
        <v>107</v>
      </c>
      <c r="I53" s="25">
        <v>10603</v>
      </c>
    </row>
    <row r="54" spans="1:9">
      <c r="A54" s="25" t="s">
        <v>110</v>
      </c>
      <c r="B54" s="25" t="s">
        <v>103</v>
      </c>
      <c r="C54" s="25" t="s">
        <v>104</v>
      </c>
      <c r="D54" s="24"/>
      <c r="E54" s="25" t="s">
        <v>104</v>
      </c>
      <c r="F54" s="25" t="s">
        <v>110</v>
      </c>
      <c r="G54" s="25" t="s">
        <v>103</v>
      </c>
      <c r="H54" s="25" t="s">
        <v>109</v>
      </c>
      <c r="I54" s="25">
        <v>10604</v>
      </c>
    </row>
    <row r="55" spans="1:9">
      <c r="A55" s="25" t="s">
        <v>112</v>
      </c>
      <c r="B55" s="25" t="s">
        <v>103</v>
      </c>
      <c r="C55" s="25" t="s">
        <v>104</v>
      </c>
      <c r="D55" s="24"/>
      <c r="E55" s="25" t="s">
        <v>104</v>
      </c>
      <c r="F55" s="25" t="s">
        <v>112</v>
      </c>
      <c r="G55" s="25" t="s">
        <v>103</v>
      </c>
      <c r="H55" s="25" t="s">
        <v>111</v>
      </c>
      <c r="I55" s="25">
        <v>10605</v>
      </c>
    </row>
    <row r="56" spans="1:9">
      <c r="A56" s="25" t="s">
        <v>114</v>
      </c>
      <c r="B56" s="25" t="s">
        <v>103</v>
      </c>
      <c r="C56" s="25" t="s">
        <v>104</v>
      </c>
      <c r="D56" s="24"/>
      <c r="E56" s="25" t="s">
        <v>104</v>
      </c>
      <c r="F56" s="25" t="s">
        <v>114</v>
      </c>
      <c r="G56" s="25" t="s">
        <v>103</v>
      </c>
      <c r="H56" s="25" t="s">
        <v>113</v>
      </c>
      <c r="I56" s="25">
        <v>10606</v>
      </c>
    </row>
    <row r="57" spans="1:9">
      <c r="A57" s="25" t="s">
        <v>116</v>
      </c>
      <c r="B57" s="25" t="s">
        <v>103</v>
      </c>
      <c r="C57" s="25" t="s">
        <v>104</v>
      </c>
      <c r="D57" s="24"/>
      <c r="E57" s="25" t="s">
        <v>104</v>
      </c>
      <c r="F57" s="25" t="s">
        <v>116</v>
      </c>
      <c r="G57" s="25" t="s">
        <v>103</v>
      </c>
      <c r="H57" s="25" t="s">
        <v>115</v>
      </c>
      <c r="I57" s="25">
        <v>10607</v>
      </c>
    </row>
    <row r="58" spans="1:9">
      <c r="A58" s="25" t="s">
        <v>118</v>
      </c>
      <c r="B58" s="25" t="s">
        <v>103</v>
      </c>
      <c r="C58" s="25" t="s">
        <v>104</v>
      </c>
      <c r="D58" s="24"/>
      <c r="E58" s="25" t="s">
        <v>104</v>
      </c>
      <c r="F58" s="25" t="s">
        <v>118</v>
      </c>
      <c r="G58" s="25" t="s">
        <v>103</v>
      </c>
      <c r="H58" s="25" t="s">
        <v>117</v>
      </c>
      <c r="I58" s="25">
        <v>10608</v>
      </c>
    </row>
    <row r="59" spans="1:9">
      <c r="A59" s="25" t="s">
        <v>211</v>
      </c>
      <c r="B59" s="25" t="s">
        <v>103</v>
      </c>
      <c r="C59" s="25" t="s">
        <v>60</v>
      </c>
      <c r="D59" s="24"/>
      <c r="E59" s="25" t="s">
        <v>60</v>
      </c>
      <c r="F59" s="25" t="s">
        <v>211</v>
      </c>
      <c r="G59" s="25" t="s">
        <v>103</v>
      </c>
      <c r="H59" s="25" t="s">
        <v>119</v>
      </c>
      <c r="I59" s="25">
        <v>20203</v>
      </c>
    </row>
    <row r="60" spans="1:9">
      <c r="A60" s="25" t="s">
        <v>213</v>
      </c>
      <c r="B60" s="25" t="s">
        <v>103</v>
      </c>
      <c r="C60" s="25" t="s">
        <v>60</v>
      </c>
      <c r="D60" s="24"/>
      <c r="E60" s="25" t="s">
        <v>60</v>
      </c>
      <c r="F60" s="25" t="s">
        <v>213</v>
      </c>
      <c r="G60" s="25" t="s">
        <v>103</v>
      </c>
      <c r="H60" s="25" t="s">
        <v>122</v>
      </c>
      <c r="I60" s="25">
        <v>20206</v>
      </c>
    </row>
    <row r="61" spans="1:9">
      <c r="A61" s="25" t="s">
        <v>120</v>
      </c>
      <c r="B61" s="25" t="s">
        <v>103</v>
      </c>
      <c r="C61" s="25" t="s">
        <v>121</v>
      </c>
      <c r="D61" s="24"/>
      <c r="E61" s="25" t="s">
        <v>121</v>
      </c>
      <c r="F61" s="25" t="s">
        <v>120</v>
      </c>
      <c r="G61" s="25" t="s">
        <v>103</v>
      </c>
      <c r="H61" s="25" t="s">
        <v>123</v>
      </c>
      <c r="I61" s="25">
        <v>40101</v>
      </c>
    </row>
    <row r="62" spans="1:9">
      <c r="A62" s="25" t="s">
        <v>476</v>
      </c>
      <c r="B62" s="25" t="s">
        <v>103</v>
      </c>
      <c r="C62" s="25" t="s">
        <v>121</v>
      </c>
      <c r="D62" s="24"/>
      <c r="E62" s="25" t="s">
        <v>121</v>
      </c>
      <c r="F62" s="25" t="s">
        <v>476</v>
      </c>
      <c r="G62" s="25" t="s">
        <v>103</v>
      </c>
      <c r="H62" s="25" t="s">
        <v>124</v>
      </c>
      <c r="I62" s="25">
        <v>40102</v>
      </c>
    </row>
    <row r="63" spans="1:9">
      <c r="A63" s="25" t="s">
        <v>477</v>
      </c>
      <c r="B63" s="25" t="s">
        <v>103</v>
      </c>
      <c r="C63" s="25" t="s">
        <v>121</v>
      </c>
      <c r="D63" s="24"/>
      <c r="E63" s="25" t="s">
        <v>121</v>
      </c>
      <c r="F63" s="25" t="s">
        <v>477</v>
      </c>
      <c r="G63" s="25" t="s">
        <v>103</v>
      </c>
      <c r="H63" s="25" t="s">
        <v>126</v>
      </c>
      <c r="I63" s="25">
        <v>40103</v>
      </c>
    </row>
    <row r="64" spans="1:9">
      <c r="A64" s="25" t="s">
        <v>125</v>
      </c>
      <c r="B64" s="25" t="s">
        <v>103</v>
      </c>
      <c r="C64" s="25" t="s">
        <v>121</v>
      </c>
      <c r="D64" s="24"/>
      <c r="E64" s="25" t="s">
        <v>121</v>
      </c>
      <c r="F64" s="25" t="s">
        <v>125</v>
      </c>
      <c r="G64" s="25" t="s">
        <v>103</v>
      </c>
      <c r="H64" s="25" t="s">
        <v>128</v>
      </c>
      <c r="I64" s="25">
        <v>40104</v>
      </c>
    </row>
    <row r="65" spans="1:9">
      <c r="A65" s="25" t="s">
        <v>127</v>
      </c>
      <c r="B65" s="25" t="s">
        <v>103</v>
      </c>
      <c r="C65" s="25" t="s">
        <v>121</v>
      </c>
      <c r="D65" s="24"/>
      <c r="E65" s="25" t="s">
        <v>121</v>
      </c>
      <c r="F65" s="25" t="s">
        <v>127</v>
      </c>
      <c r="G65" s="25" t="s">
        <v>103</v>
      </c>
      <c r="H65" s="25" t="s">
        <v>130</v>
      </c>
      <c r="I65" s="25">
        <v>40105</v>
      </c>
    </row>
    <row r="66" spans="1:9">
      <c r="A66" s="25" t="s">
        <v>129</v>
      </c>
      <c r="B66" s="25" t="s">
        <v>103</v>
      </c>
      <c r="C66" s="25" t="s">
        <v>121</v>
      </c>
      <c r="D66" s="24"/>
      <c r="E66" s="25" t="s">
        <v>121</v>
      </c>
      <c r="F66" s="25" t="s">
        <v>129</v>
      </c>
      <c r="G66" s="25" t="s">
        <v>103</v>
      </c>
      <c r="H66" s="25" t="s">
        <v>132</v>
      </c>
      <c r="I66" s="25">
        <v>40106</v>
      </c>
    </row>
    <row r="67" spans="1:9">
      <c r="A67" s="25" t="s">
        <v>478</v>
      </c>
      <c r="B67" s="25" t="s">
        <v>103</v>
      </c>
      <c r="C67" s="25" t="s">
        <v>121</v>
      </c>
      <c r="D67" s="24"/>
      <c r="E67" s="25" t="s">
        <v>121</v>
      </c>
      <c r="F67" s="25" t="s">
        <v>478</v>
      </c>
      <c r="G67" s="25" t="s">
        <v>103</v>
      </c>
      <c r="H67" s="25" t="s">
        <v>134</v>
      </c>
      <c r="I67" s="25">
        <v>40107</v>
      </c>
    </row>
    <row r="68" spans="1:9">
      <c r="A68" s="25" t="s">
        <v>131</v>
      </c>
      <c r="B68" s="25" t="s">
        <v>103</v>
      </c>
      <c r="C68" s="25" t="s">
        <v>121</v>
      </c>
      <c r="D68" s="24"/>
      <c r="E68" s="25" t="s">
        <v>121</v>
      </c>
      <c r="F68" s="25" t="s">
        <v>131</v>
      </c>
      <c r="G68" s="25" t="s">
        <v>103</v>
      </c>
      <c r="H68" s="25" t="s">
        <v>135</v>
      </c>
      <c r="I68" s="25">
        <v>40108</v>
      </c>
    </row>
    <row r="69" spans="1:9">
      <c r="A69" s="25" t="s">
        <v>133</v>
      </c>
      <c r="B69" s="25" t="s">
        <v>103</v>
      </c>
      <c r="C69" s="25" t="s">
        <v>121</v>
      </c>
      <c r="D69" s="24"/>
      <c r="E69" s="25" t="s">
        <v>121</v>
      </c>
      <c r="F69" s="25" t="s">
        <v>133</v>
      </c>
      <c r="G69" s="25" t="s">
        <v>103</v>
      </c>
      <c r="H69" s="25" t="s">
        <v>137</v>
      </c>
      <c r="I69" s="25">
        <v>40109</v>
      </c>
    </row>
    <row r="70" spans="1:9">
      <c r="A70" s="25" t="s">
        <v>479</v>
      </c>
      <c r="B70" s="25" t="s">
        <v>103</v>
      </c>
      <c r="C70" s="25" t="s">
        <v>121</v>
      </c>
      <c r="D70" s="24"/>
      <c r="E70" s="25" t="s">
        <v>121</v>
      </c>
      <c r="F70" s="25" t="s">
        <v>479</v>
      </c>
      <c r="G70" s="25" t="s">
        <v>103</v>
      </c>
      <c r="H70" s="25" t="s">
        <v>139</v>
      </c>
      <c r="I70" s="25">
        <v>40110</v>
      </c>
    </row>
    <row r="71" spans="1:9">
      <c r="A71" s="25" t="s">
        <v>480</v>
      </c>
      <c r="B71" s="25" t="s">
        <v>103</v>
      </c>
      <c r="C71" s="25" t="s">
        <v>121</v>
      </c>
      <c r="D71" s="24"/>
      <c r="E71" s="25" t="s">
        <v>121</v>
      </c>
      <c r="F71" s="25" t="s">
        <v>480</v>
      </c>
      <c r="G71" s="25" t="s">
        <v>103</v>
      </c>
      <c r="H71" s="25" t="s">
        <v>141</v>
      </c>
      <c r="I71" s="25">
        <v>40111</v>
      </c>
    </row>
    <row r="72" spans="1:9">
      <c r="A72" s="25" t="s">
        <v>136</v>
      </c>
      <c r="B72" s="25" t="s">
        <v>103</v>
      </c>
      <c r="C72" s="25" t="s">
        <v>121</v>
      </c>
      <c r="D72" s="24"/>
      <c r="E72" s="25" t="s">
        <v>121</v>
      </c>
      <c r="F72" s="25" t="s">
        <v>136</v>
      </c>
      <c r="G72" s="25" t="s">
        <v>103</v>
      </c>
      <c r="H72" s="25" t="s">
        <v>142</v>
      </c>
      <c r="I72" s="25">
        <v>40112</v>
      </c>
    </row>
    <row r="73" spans="1:9">
      <c r="A73" s="25" t="s">
        <v>138</v>
      </c>
      <c r="B73" s="25" t="s">
        <v>103</v>
      </c>
      <c r="C73" s="25" t="s">
        <v>121</v>
      </c>
      <c r="D73" s="24"/>
      <c r="E73" s="25" t="s">
        <v>121</v>
      </c>
      <c r="F73" s="25" t="s">
        <v>138</v>
      </c>
      <c r="G73" s="25" t="s">
        <v>103</v>
      </c>
      <c r="H73" s="25" t="s">
        <v>144</v>
      </c>
      <c r="I73" s="25">
        <v>40201</v>
      </c>
    </row>
    <row r="74" spans="1:9">
      <c r="A74" s="25" t="s">
        <v>481</v>
      </c>
      <c r="B74" s="25" t="s">
        <v>103</v>
      </c>
      <c r="C74" s="25" t="s">
        <v>121</v>
      </c>
      <c r="D74" s="24"/>
      <c r="E74" s="25" t="s">
        <v>121</v>
      </c>
      <c r="F74" s="25" t="s">
        <v>481</v>
      </c>
      <c r="G74" s="25" t="s">
        <v>103</v>
      </c>
      <c r="H74" s="25" t="s">
        <v>146</v>
      </c>
      <c r="I74" s="25">
        <v>40202</v>
      </c>
    </row>
    <row r="75" spans="1:9">
      <c r="A75" s="25" t="s">
        <v>140</v>
      </c>
      <c r="B75" s="25" t="s">
        <v>103</v>
      </c>
      <c r="C75" s="25" t="s">
        <v>121</v>
      </c>
      <c r="D75" s="24"/>
      <c r="E75" s="25" t="s">
        <v>121</v>
      </c>
      <c r="F75" s="25" t="s">
        <v>140</v>
      </c>
      <c r="G75" s="25" t="s">
        <v>103</v>
      </c>
      <c r="H75" s="25" t="s">
        <v>148</v>
      </c>
      <c r="I75" s="25">
        <v>40203</v>
      </c>
    </row>
    <row r="76" spans="1:9">
      <c r="A76" s="25" t="s">
        <v>433</v>
      </c>
      <c r="B76" s="25" t="s">
        <v>103</v>
      </c>
      <c r="C76" s="25" t="s">
        <v>121</v>
      </c>
      <c r="D76" s="24"/>
      <c r="E76" s="25" t="s">
        <v>121</v>
      </c>
      <c r="F76" s="25" t="s">
        <v>433</v>
      </c>
      <c r="G76" s="25" t="s">
        <v>103</v>
      </c>
      <c r="H76" s="25" t="s">
        <v>150</v>
      </c>
      <c r="I76" s="25">
        <v>40301</v>
      </c>
    </row>
    <row r="77" spans="1:9">
      <c r="A77" s="25" t="s">
        <v>434</v>
      </c>
      <c r="B77" s="25" t="s">
        <v>103</v>
      </c>
      <c r="C77" s="25" t="s">
        <v>121</v>
      </c>
      <c r="D77" s="24"/>
      <c r="E77" s="25" t="s">
        <v>121</v>
      </c>
      <c r="F77" s="25" t="s">
        <v>434</v>
      </c>
      <c r="G77" s="25" t="s">
        <v>103</v>
      </c>
      <c r="H77" s="25" t="s">
        <v>152</v>
      </c>
      <c r="I77" s="25">
        <v>40302</v>
      </c>
    </row>
    <row r="78" spans="1:9">
      <c r="A78" s="25" t="s">
        <v>435</v>
      </c>
      <c r="B78" s="25" t="s">
        <v>103</v>
      </c>
      <c r="C78" s="25" t="s">
        <v>121</v>
      </c>
      <c r="D78" s="24"/>
      <c r="E78" s="25" t="s">
        <v>121</v>
      </c>
      <c r="F78" s="25" t="s">
        <v>435</v>
      </c>
      <c r="G78" s="25" t="s">
        <v>103</v>
      </c>
      <c r="H78" s="25" t="s">
        <v>154</v>
      </c>
      <c r="I78" s="25">
        <v>40303</v>
      </c>
    </row>
    <row r="79" spans="1:9">
      <c r="A79" s="25" t="s">
        <v>143</v>
      </c>
      <c r="B79" s="25" t="s">
        <v>103</v>
      </c>
      <c r="C79" s="25" t="s">
        <v>121</v>
      </c>
      <c r="D79" s="24"/>
      <c r="E79" s="25" t="s">
        <v>121</v>
      </c>
      <c r="F79" s="25" t="s">
        <v>143</v>
      </c>
      <c r="G79" s="25" t="s">
        <v>103</v>
      </c>
      <c r="H79" s="25" t="s">
        <v>156</v>
      </c>
      <c r="I79" s="25">
        <v>40401</v>
      </c>
    </row>
    <row r="80" spans="1:9">
      <c r="A80" s="25" t="s">
        <v>145</v>
      </c>
      <c r="B80" s="25" t="s">
        <v>103</v>
      </c>
      <c r="C80" s="25" t="s">
        <v>121</v>
      </c>
      <c r="D80" s="24"/>
      <c r="E80" s="25" t="s">
        <v>121</v>
      </c>
      <c r="F80" s="25" t="s">
        <v>145</v>
      </c>
      <c r="G80" s="25" t="s">
        <v>103</v>
      </c>
      <c r="H80" s="25" t="s">
        <v>158</v>
      </c>
      <c r="I80" s="25">
        <v>40402</v>
      </c>
    </row>
    <row r="81" spans="1:9">
      <c r="A81" s="25" t="s">
        <v>147</v>
      </c>
      <c r="B81" s="25" t="s">
        <v>103</v>
      </c>
      <c r="C81" s="25" t="s">
        <v>121</v>
      </c>
      <c r="D81" s="24"/>
      <c r="E81" s="25" t="s">
        <v>121</v>
      </c>
      <c r="F81" s="25" t="s">
        <v>147</v>
      </c>
      <c r="G81" s="25" t="s">
        <v>103</v>
      </c>
      <c r="H81" s="25" t="s">
        <v>160</v>
      </c>
      <c r="I81" s="25">
        <v>40403</v>
      </c>
    </row>
    <row r="82" spans="1:9">
      <c r="A82" s="25" t="s">
        <v>189</v>
      </c>
      <c r="B82" s="25" t="s">
        <v>103</v>
      </c>
      <c r="C82" s="25" t="s">
        <v>121</v>
      </c>
      <c r="D82" s="24"/>
      <c r="E82" s="25" t="s">
        <v>121</v>
      </c>
      <c r="F82" s="25" t="s">
        <v>189</v>
      </c>
      <c r="G82" s="25" t="s">
        <v>103</v>
      </c>
      <c r="H82" s="25" t="s">
        <v>162</v>
      </c>
      <c r="I82" s="25">
        <v>40404</v>
      </c>
    </row>
    <row r="83" spans="1:9">
      <c r="A83" s="25" t="s">
        <v>191</v>
      </c>
      <c r="B83" s="25" t="s">
        <v>103</v>
      </c>
      <c r="C83" s="25" t="s">
        <v>121</v>
      </c>
      <c r="D83" s="24"/>
      <c r="E83" s="25" t="s">
        <v>121</v>
      </c>
      <c r="F83" s="25" t="s">
        <v>191</v>
      </c>
      <c r="G83" s="25" t="s">
        <v>103</v>
      </c>
      <c r="H83" s="25" t="s">
        <v>164</v>
      </c>
      <c r="I83" s="25">
        <v>40405</v>
      </c>
    </row>
    <row r="84" spans="1:9">
      <c r="A84" s="25" t="s">
        <v>149</v>
      </c>
      <c r="B84" s="25" t="s">
        <v>103</v>
      </c>
      <c r="C84" s="25" t="s">
        <v>121</v>
      </c>
      <c r="D84" s="24"/>
      <c r="E84" s="25" t="s">
        <v>121</v>
      </c>
      <c r="F84" s="25" t="s">
        <v>149</v>
      </c>
      <c r="G84" s="25" t="s">
        <v>103</v>
      </c>
      <c r="H84" s="25" t="s">
        <v>166</v>
      </c>
      <c r="I84" s="25">
        <v>40406</v>
      </c>
    </row>
    <row r="85" spans="1:9">
      <c r="A85" s="25" t="s">
        <v>151</v>
      </c>
      <c r="B85" s="25" t="s">
        <v>103</v>
      </c>
      <c r="C85" s="25" t="s">
        <v>121</v>
      </c>
      <c r="D85" s="24"/>
      <c r="E85" s="25" t="s">
        <v>121</v>
      </c>
      <c r="F85" s="25" t="s">
        <v>151</v>
      </c>
      <c r="G85" s="25" t="s">
        <v>103</v>
      </c>
      <c r="H85" s="25" t="s">
        <v>168</v>
      </c>
      <c r="I85" s="25">
        <v>40407</v>
      </c>
    </row>
    <row r="86" spans="1:9">
      <c r="A86" s="25" t="s">
        <v>153</v>
      </c>
      <c r="B86" s="25" t="s">
        <v>103</v>
      </c>
      <c r="C86" s="25" t="s">
        <v>121</v>
      </c>
      <c r="D86" s="24"/>
      <c r="E86" s="25" t="s">
        <v>121</v>
      </c>
      <c r="F86" s="25" t="s">
        <v>153</v>
      </c>
      <c r="G86" s="25" t="s">
        <v>103</v>
      </c>
      <c r="H86" s="25" t="s">
        <v>170</v>
      </c>
      <c r="I86" s="25">
        <v>40408</v>
      </c>
    </row>
    <row r="87" spans="1:9">
      <c r="A87" s="25" t="s">
        <v>155</v>
      </c>
      <c r="B87" s="25" t="s">
        <v>103</v>
      </c>
      <c r="C87" s="25" t="s">
        <v>121</v>
      </c>
      <c r="D87" s="24"/>
      <c r="E87" s="25" t="s">
        <v>121</v>
      </c>
      <c r="F87" s="25" t="s">
        <v>155</v>
      </c>
      <c r="G87" s="25" t="s">
        <v>103</v>
      </c>
      <c r="H87" s="25" t="s">
        <v>172</v>
      </c>
      <c r="I87" s="25">
        <v>40409</v>
      </c>
    </row>
    <row r="88" spans="1:9">
      <c r="A88" s="25" t="s">
        <v>193</v>
      </c>
      <c r="B88" s="25" t="s">
        <v>103</v>
      </c>
      <c r="C88" s="25" t="s">
        <v>121</v>
      </c>
      <c r="D88" s="24"/>
      <c r="E88" s="25" t="s">
        <v>121</v>
      </c>
      <c r="F88" s="25" t="s">
        <v>193</v>
      </c>
      <c r="G88" s="25" t="s">
        <v>103</v>
      </c>
      <c r="H88" s="25" t="s">
        <v>174</v>
      </c>
      <c r="I88" s="25">
        <v>40410</v>
      </c>
    </row>
    <row r="89" spans="1:9">
      <c r="A89" s="25" t="s">
        <v>195</v>
      </c>
      <c r="B89" s="25" t="s">
        <v>103</v>
      </c>
      <c r="C89" s="25" t="s">
        <v>121</v>
      </c>
      <c r="D89" s="24"/>
      <c r="E89" s="25" t="s">
        <v>121</v>
      </c>
      <c r="F89" s="25" t="s">
        <v>195</v>
      </c>
      <c r="G89" s="25" t="s">
        <v>103</v>
      </c>
      <c r="H89" s="25" t="s">
        <v>176</v>
      </c>
      <c r="I89" s="25">
        <v>40411</v>
      </c>
    </row>
    <row r="90" spans="1:9">
      <c r="A90" s="25" t="s">
        <v>157</v>
      </c>
      <c r="B90" s="25" t="s">
        <v>103</v>
      </c>
      <c r="C90" s="25" t="s">
        <v>121</v>
      </c>
      <c r="D90" s="24"/>
      <c r="E90" s="25" t="s">
        <v>121</v>
      </c>
      <c r="F90" s="25" t="s">
        <v>157</v>
      </c>
      <c r="G90" s="25" t="s">
        <v>103</v>
      </c>
      <c r="H90" s="25" t="s">
        <v>178</v>
      </c>
      <c r="I90" s="25">
        <v>40412</v>
      </c>
    </row>
    <row r="91" spans="1:9">
      <c r="A91" s="25" t="s">
        <v>159</v>
      </c>
      <c r="B91" s="25" t="s">
        <v>103</v>
      </c>
      <c r="C91" s="25" t="s">
        <v>121</v>
      </c>
      <c r="D91" s="24"/>
      <c r="E91" s="25" t="s">
        <v>121</v>
      </c>
      <c r="F91" s="25" t="s">
        <v>159</v>
      </c>
      <c r="G91" s="25" t="s">
        <v>103</v>
      </c>
      <c r="H91" s="25" t="s">
        <v>180</v>
      </c>
      <c r="I91" s="25">
        <v>40413</v>
      </c>
    </row>
    <row r="92" spans="1:9">
      <c r="A92" s="25" t="s">
        <v>161</v>
      </c>
      <c r="B92" s="25" t="s">
        <v>103</v>
      </c>
      <c r="C92" s="25" t="s">
        <v>121</v>
      </c>
      <c r="D92" s="24"/>
      <c r="E92" s="25" t="s">
        <v>121</v>
      </c>
      <c r="F92" s="25" t="s">
        <v>161</v>
      </c>
      <c r="G92" s="25" t="s">
        <v>103</v>
      </c>
      <c r="H92" s="25" t="s">
        <v>182</v>
      </c>
      <c r="I92" s="25">
        <v>40414</v>
      </c>
    </row>
    <row r="93" spans="1:9">
      <c r="A93" s="25" t="s">
        <v>163</v>
      </c>
      <c r="B93" s="25" t="s">
        <v>103</v>
      </c>
      <c r="C93" s="25" t="s">
        <v>121</v>
      </c>
      <c r="D93" s="24"/>
      <c r="E93" s="25" t="s">
        <v>121</v>
      </c>
      <c r="F93" s="25" t="s">
        <v>163</v>
      </c>
      <c r="G93" s="25" t="s">
        <v>103</v>
      </c>
      <c r="H93" s="25" t="s">
        <v>184</v>
      </c>
      <c r="I93" s="25">
        <v>40415</v>
      </c>
    </row>
    <row r="94" spans="1:9">
      <c r="A94" s="25" t="s">
        <v>165</v>
      </c>
      <c r="B94" s="25" t="s">
        <v>103</v>
      </c>
      <c r="C94" s="25" t="s">
        <v>121</v>
      </c>
      <c r="D94" s="24"/>
      <c r="E94" s="25" t="s">
        <v>121</v>
      </c>
      <c r="F94" s="25" t="s">
        <v>165</v>
      </c>
      <c r="G94" s="25" t="s">
        <v>103</v>
      </c>
      <c r="H94" s="25" t="s">
        <v>186</v>
      </c>
      <c r="I94" s="25">
        <v>40416</v>
      </c>
    </row>
    <row r="95" spans="1:9">
      <c r="A95" s="25" t="s">
        <v>167</v>
      </c>
      <c r="B95" s="25" t="s">
        <v>103</v>
      </c>
      <c r="C95" s="25" t="s">
        <v>121</v>
      </c>
      <c r="D95" s="24"/>
      <c r="E95" s="25" t="s">
        <v>121</v>
      </c>
      <c r="F95" s="25" t="s">
        <v>167</v>
      </c>
      <c r="G95" s="25" t="s">
        <v>103</v>
      </c>
      <c r="H95" s="25" t="s">
        <v>188</v>
      </c>
      <c r="I95" s="25">
        <v>40417</v>
      </c>
    </row>
    <row r="96" spans="1:9">
      <c r="A96" s="25" t="s">
        <v>197</v>
      </c>
      <c r="B96" s="25" t="s">
        <v>103</v>
      </c>
      <c r="C96" s="25" t="s">
        <v>121</v>
      </c>
      <c r="D96" s="24"/>
      <c r="E96" s="25" t="s">
        <v>121</v>
      </c>
      <c r="F96" s="25" t="s">
        <v>197</v>
      </c>
      <c r="G96" s="25" t="s">
        <v>103</v>
      </c>
      <c r="H96" s="25" t="s">
        <v>190</v>
      </c>
      <c r="I96" s="25">
        <v>40418</v>
      </c>
    </row>
    <row r="97" spans="1:9">
      <c r="A97" s="25" t="s">
        <v>169</v>
      </c>
      <c r="B97" s="25" t="s">
        <v>103</v>
      </c>
      <c r="C97" s="25" t="s">
        <v>121</v>
      </c>
      <c r="D97" s="24"/>
      <c r="E97" s="25" t="s">
        <v>121</v>
      </c>
      <c r="F97" s="25" t="s">
        <v>169</v>
      </c>
      <c r="G97" s="25" t="s">
        <v>103</v>
      </c>
      <c r="H97" s="25" t="s">
        <v>192</v>
      </c>
      <c r="I97" s="25">
        <v>40419</v>
      </c>
    </row>
    <row r="98" spans="1:9">
      <c r="A98" s="25" t="s">
        <v>199</v>
      </c>
      <c r="B98" s="25" t="s">
        <v>103</v>
      </c>
      <c r="C98" s="25" t="s">
        <v>121</v>
      </c>
      <c r="D98" s="24"/>
      <c r="E98" s="25" t="s">
        <v>121</v>
      </c>
      <c r="F98" s="25" t="s">
        <v>199</v>
      </c>
      <c r="G98" s="25" t="s">
        <v>103</v>
      </c>
      <c r="H98" s="25" t="s">
        <v>194</v>
      </c>
      <c r="I98" s="25">
        <v>40420</v>
      </c>
    </row>
    <row r="99" spans="1:9">
      <c r="A99" s="25" t="s">
        <v>171</v>
      </c>
      <c r="B99" s="25" t="s">
        <v>103</v>
      </c>
      <c r="C99" s="25" t="s">
        <v>121</v>
      </c>
      <c r="D99" s="24"/>
      <c r="E99" s="25" t="s">
        <v>121</v>
      </c>
      <c r="F99" s="25" t="s">
        <v>171</v>
      </c>
      <c r="G99" s="25" t="s">
        <v>103</v>
      </c>
      <c r="H99" s="25" t="s">
        <v>196</v>
      </c>
      <c r="I99" s="25">
        <v>40421</v>
      </c>
    </row>
    <row r="100" spans="1:9">
      <c r="A100" s="25" t="s">
        <v>201</v>
      </c>
      <c r="B100" s="25" t="s">
        <v>103</v>
      </c>
      <c r="C100" s="25" t="s">
        <v>121</v>
      </c>
      <c r="D100" s="24"/>
      <c r="E100" s="25" t="s">
        <v>121</v>
      </c>
      <c r="F100" s="25" t="s">
        <v>201</v>
      </c>
      <c r="G100" s="25" t="s">
        <v>103</v>
      </c>
      <c r="H100" s="25" t="s">
        <v>198</v>
      </c>
      <c r="I100" s="25">
        <v>40422</v>
      </c>
    </row>
    <row r="101" spans="1:9">
      <c r="A101" s="25" t="s">
        <v>173</v>
      </c>
      <c r="B101" s="25" t="s">
        <v>103</v>
      </c>
      <c r="C101" s="25" t="s">
        <v>121</v>
      </c>
      <c r="D101" s="24"/>
      <c r="E101" s="25" t="s">
        <v>121</v>
      </c>
      <c r="F101" s="25" t="s">
        <v>173</v>
      </c>
      <c r="G101" s="25" t="s">
        <v>103</v>
      </c>
      <c r="H101" s="25" t="s">
        <v>200</v>
      </c>
      <c r="I101" s="25">
        <v>40423</v>
      </c>
    </row>
    <row r="102" spans="1:9">
      <c r="A102" s="25" t="s">
        <v>175</v>
      </c>
      <c r="B102" s="25" t="s">
        <v>103</v>
      </c>
      <c r="C102" s="25" t="s">
        <v>121</v>
      </c>
      <c r="D102" s="24"/>
      <c r="E102" s="25" t="s">
        <v>121</v>
      </c>
      <c r="F102" s="25" t="s">
        <v>175</v>
      </c>
      <c r="G102" s="25" t="s">
        <v>103</v>
      </c>
      <c r="H102" s="25" t="s">
        <v>202</v>
      </c>
      <c r="I102" s="25">
        <v>40424</v>
      </c>
    </row>
    <row r="103" spans="1:9">
      <c r="A103" s="25" t="s">
        <v>177</v>
      </c>
      <c r="B103" s="25" t="s">
        <v>103</v>
      </c>
      <c r="C103" s="25" t="s">
        <v>121</v>
      </c>
      <c r="D103" s="24"/>
      <c r="E103" s="25" t="s">
        <v>121</v>
      </c>
      <c r="F103" s="25" t="s">
        <v>177</v>
      </c>
      <c r="G103" s="25" t="s">
        <v>103</v>
      </c>
      <c r="H103" s="25" t="s">
        <v>204</v>
      </c>
      <c r="I103" s="25">
        <v>40425</v>
      </c>
    </row>
    <row r="104" spans="1:9">
      <c r="A104" s="25" t="s">
        <v>179</v>
      </c>
      <c r="B104" s="25" t="s">
        <v>103</v>
      </c>
      <c r="C104" s="25" t="s">
        <v>121</v>
      </c>
      <c r="D104" s="24"/>
      <c r="E104" s="25" t="s">
        <v>121</v>
      </c>
      <c r="F104" s="25" t="s">
        <v>179</v>
      </c>
      <c r="G104" s="25" t="s">
        <v>103</v>
      </c>
      <c r="H104" s="25" t="s">
        <v>206</v>
      </c>
      <c r="I104" s="25">
        <v>40426</v>
      </c>
    </row>
    <row r="105" spans="1:9">
      <c r="A105" s="25" t="s">
        <v>203</v>
      </c>
      <c r="B105" s="25" t="s">
        <v>103</v>
      </c>
      <c r="C105" s="25" t="s">
        <v>121</v>
      </c>
      <c r="D105" s="24"/>
      <c r="E105" s="25" t="s">
        <v>121</v>
      </c>
      <c r="F105" s="25" t="s">
        <v>203</v>
      </c>
      <c r="G105" s="25" t="s">
        <v>103</v>
      </c>
      <c r="H105" s="25" t="s">
        <v>208</v>
      </c>
      <c r="I105" s="25">
        <v>40427</v>
      </c>
    </row>
    <row r="106" spans="1:9">
      <c r="A106" s="25" t="s">
        <v>181</v>
      </c>
      <c r="B106" s="25" t="s">
        <v>103</v>
      </c>
      <c r="C106" s="25" t="s">
        <v>121</v>
      </c>
      <c r="D106" s="24"/>
      <c r="E106" s="25" t="s">
        <v>121</v>
      </c>
      <c r="F106" s="25" t="s">
        <v>181</v>
      </c>
      <c r="G106" s="25" t="s">
        <v>103</v>
      </c>
      <c r="H106" s="25" t="s">
        <v>210</v>
      </c>
      <c r="I106" s="25">
        <v>40428</v>
      </c>
    </row>
    <row r="107" spans="1:9">
      <c r="A107" s="25" t="s">
        <v>183</v>
      </c>
      <c r="B107" s="25" t="s">
        <v>103</v>
      </c>
      <c r="C107" s="25" t="s">
        <v>121</v>
      </c>
      <c r="D107" s="24"/>
      <c r="E107" s="25" t="s">
        <v>121</v>
      </c>
      <c r="F107" s="25" t="s">
        <v>183</v>
      </c>
      <c r="G107" s="25" t="s">
        <v>103</v>
      </c>
      <c r="H107" s="25" t="s">
        <v>212</v>
      </c>
      <c r="I107" s="25">
        <v>40429</v>
      </c>
    </row>
    <row r="108" spans="1:9">
      <c r="A108" s="25" t="s">
        <v>185</v>
      </c>
      <c r="B108" s="25" t="s">
        <v>103</v>
      </c>
      <c r="C108" s="25" t="s">
        <v>121</v>
      </c>
      <c r="D108" s="24"/>
      <c r="E108" s="25" t="s">
        <v>121</v>
      </c>
      <c r="F108" s="25" t="s">
        <v>185</v>
      </c>
      <c r="G108" s="25" t="s">
        <v>103</v>
      </c>
      <c r="H108" s="25" t="s">
        <v>214</v>
      </c>
      <c r="I108" s="25">
        <v>40430</v>
      </c>
    </row>
    <row r="109" spans="1:9">
      <c r="A109" s="25" t="s">
        <v>205</v>
      </c>
      <c r="B109" s="25" t="s">
        <v>103</v>
      </c>
      <c r="C109" s="25" t="s">
        <v>121</v>
      </c>
      <c r="D109" s="24"/>
      <c r="E109" s="25" t="s">
        <v>121</v>
      </c>
      <c r="F109" s="25" t="s">
        <v>205</v>
      </c>
      <c r="G109" s="25" t="s">
        <v>103</v>
      </c>
      <c r="H109" s="25" t="s">
        <v>216</v>
      </c>
      <c r="I109" s="25">
        <v>40431</v>
      </c>
    </row>
    <row r="110" spans="1:9">
      <c r="A110" s="25" t="s">
        <v>187</v>
      </c>
      <c r="B110" s="25" t="s">
        <v>103</v>
      </c>
      <c r="C110" s="25" t="s">
        <v>121</v>
      </c>
      <c r="D110" s="24"/>
      <c r="E110" s="25" t="s">
        <v>121</v>
      </c>
      <c r="F110" s="25" t="s">
        <v>187</v>
      </c>
      <c r="G110" s="25" t="s">
        <v>103</v>
      </c>
      <c r="H110" s="25" t="s">
        <v>220</v>
      </c>
      <c r="I110" s="25">
        <v>40432</v>
      </c>
    </row>
    <row r="111" spans="1:9">
      <c r="A111" s="25" t="s">
        <v>207</v>
      </c>
      <c r="B111" s="25" t="s">
        <v>103</v>
      </c>
      <c r="C111" s="25" t="s">
        <v>121</v>
      </c>
      <c r="D111" s="24"/>
      <c r="E111" s="25" t="s">
        <v>121</v>
      </c>
      <c r="F111" s="25" t="s">
        <v>207</v>
      </c>
      <c r="G111" s="25" t="s">
        <v>103</v>
      </c>
      <c r="H111" s="25" t="s">
        <v>222</v>
      </c>
      <c r="I111" s="25">
        <v>40433</v>
      </c>
    </row>
    <row r="112" spans="1:9">
      <c r="A112" s="25" t="s">
        <v>209</v>
      </c>
      <c r="B112" s="25" t="s">
        <v>103</v>
      </c>
      <c r="C112" s="25" t="s">
        <v>121</v>
      </c>
      <c r="D112" s="24"/>
      <c r="E112" s="25" t="s">
        <v>121</v>
      </c>
      <c r="F112" s="25" t="s">
        <v>209</v>
      </c>
      <c r="G112" s="25" t="s">
        <v>103</v>
      </c>
      <c r="H112" s="25" t="s">
        <v>224</v>
      </c>
      <c r="I112" s="25">
        <v>40434</v>
      </c>
    </row>
    <row r="113" spans="1:9">
      <c r="A113" s="25" t="s">
        <v>433</v>
      </c>
      <c r="B113" s="25" t="s">
        <v>103</v>
      </c>
      <c r="C113" s="25" t="s">
        <v>215</v>
      </c>
      <c r="D113" s="24"/>
      <c r="E113" s="25" t="s">
        <v>215</v>
      </c>
      <c r="F113" s="3" t="s">
        <v>433</v>
      </c>
      <c r="G113" s="25" t="s">
        <v>103</v>
      </c>
      <c r="H113" s="25" t="s">
        <v>226</v>
      </c>
      <c r="I113" s="25">
        <v>50301</v>
      </c>
    </row>
    <row r="114" spans="1:9">
      <c r="A114" s="25" t="s">
        <v>436</v>
      </c>
      <c r="B114" s="25" t="s">
        <v>103</v>
      </c>
      <c r="C114" s="25" t="s">
        <v>215</v>
      </c>
      <c r="D114" s="24"/>
      <c r="E114" s="25" t="s">
        <v>215</v>
      </c>
      <c r="F114" s="25" t="s">
        <v>436</v>
      </c>
      <c r="G114" s="25" t="s">
        <v>103</v>
      </c>
      <c r="H114" s="25" t="s">
        <v>228</v>
      </c>
      <c r="I114" s="25">
        <v>50302</v>
      </c>
    </row>
    <row r="115" spans="1:9">
      <c r="A115" s="25" t="s">
        <v>437</v>
      </c>
      <c r="B115" s="25" t="s">
        <v>103</v>
      </c>
      <c r="C115" s="25" t="s">
        <v>215</v>
      </c>
      <c r="D115" s="24"/>
      <c r="E115" s="25" t="s">
        <v>215</v>
      </c>
      <c r="F115" s="25" t="s">
        <v>437</v>
      </c>
      <c r="G115" s="25" t="s">
        <v>103</v>
      </c>
      <c r="H115" s="25" t="s">
        <v>230</v>
      </c>
      <c r="I115" s="25">
        <v>50303</v>
      </c>
    </row>
    <row r="116" spans="1:9">
      <c r="A116" s="25" t="s">
        <v>217</v>
      </c>
      <c r="B116" s="25" t="s">
        <v>218</v>
      </c>
      <c r="C116" s="25" t="s">
        <v>219</v>
      </c>
      <c r="D116" s="24"/>
      <c r="E116" s="25" t="s">
        <v>219</v>
      </c>
      <c r="F116" s="25" t="s">
        <v>217</v>
      </c>
      <c r="G116" s="25" t="s">
        <v>218</v>
      </c>
      <c r="H116" s="25" t="s">
        <v>232</v>
      </c>
      <c r="I116" s="25">
        <v>10801</v>
      </c>
    </row>
    <row r="117" spans="1:9">
      <c r="A117" s="25" t="s">
        <v>221</v>
      </c>
      <c r="B117" s="25" t="s">
        <v>218</v>
      </c>
      <c r="C117" s="25" t="s">
        <v>219</v>
      </c>
      <c r="D117" s="24"/>
      <c r="E117" s="25" t="s">
        <v>219</v>
      </c>
      <c r="F117" s="25" t="s">
        <v>221</v>
      </c>
      <c r="G117" s="25" t="s">
        <v>218</v>
      </c>
      <c r="H117" s="25" t="s">
        <v>236</v>
      </c>
      <c r="I117" s="25">
        <v>10802</v>
      </c>
    </row>
    <row r="118" spans="1:9">
      <c r="A118" s="25" t="s">
        <v>223</v>
      </c>
      <c r="B118" s="25" t="s">
        <v>218</v>
      </c>
      <c r="C118" s="25" t="s">
        <v>219</v>
      </c>
      <c r="D118" s="24"/>
      <c r="E118" s="25" t="s">
        <v>219</v>
      </c>
      <c r="F118" s="25" t="s">
        <v>223</v>
      </c>
      <c r="G118" s="25" t="s">
        <v>218</v>
      </c>
      <c r="H118" s="25" t="s">
        <v>238</v>
      </c>
      <c r="I118" s="25">
        <v>10803</v>
      </c>
    </row>
    <row r="119" spans="1:9">
      <c r="A119" s="25" t="s">
        <v>225</v>
      </c>
      <c r="B119" s="25" t="s">
        <v>218</v>
      </c>
      <c r="C119" s="25" t="s">
        <v>219</v>
      </c>
      <c r="D119" s="24"/>
      <c r="E119" s="25" t="s">
        <v>219</v>
      </c>
      <c r="F119" s="25" t="s">
        <v>225</v>
      </c>
      <c r="G119" s="25" t="s">
        <v>218</v>
      </c>
      <c r="H119" s="25" t="s">
        <v>240</v>
      </c>
      <c r="I119" s="25">
        <v>10804</v>
      </c>
    </row>
    <row r="120" spans="1:9">
      <c r="A120" s="25" t="s">
        <v>227</v>
      </c>
      <c r="B120" s="25" t="s">
        <v>218</v>
      </c>
      <c r="C120" s="25" t="s">
        <v>219</v>
      </c>
      <c r="D120" s="24"/>
      <c r="E120" s="25" t="s">
        <v>219</v>
      </c>
      <c r="F120" s="25" t="s">
        <v>227</v>
      </c>
      <c r="G120" s="25" t="s">
        <v>218</v>
      </c>
      <c r="H120" s="25" t="s">
        <v>242</v>
      </c>
      <c r="I120" s="25">
        <v>10805</v>
      </c>
    </row>
    <row r="121" spans="1:9">
      <c r="A121" s="25" t="s">
        <v>229</v>
      </c>
      <c r="B121" s="25" t="s">
        <v>218</v>
      </c>
      <c r="C121" s="25" t="s">
        <v>219</v>
      </c>
      <c r="D121" s="24"/>
      <c r="E121" s="25" t="s">
        <v>219</v>
      </c>
      <c r="F121" s="25" t="s">
        <v>229</v>
      </c>
      <c r="G121" s="25" t="s">
        <v>218</v>
      </c>
      <c r="H121" s="25" t="s">
        <v>244</v>
      </c>
      <c r="I121" s="25">
        <v>10806</v>
      </c>
    </row>
    <row r="122" spans="1:9">
      <c r="A122" s="25" t="s">
        <v>231</v>
      </c>
      <c r="B122" s="25" t="s">
        <v>218</v>
      </c>
      <c r="C122" s="25" t="s">
        <v>219</v>
      </c>
      <c r="D122" s="24"/>
      <c r="E122" s="25" t="s">
        <v>219</v>
      </c>
      <c r="F122" s="25" t="s">
        <v>231</v>
      </c>
      <c r="G122" s="25" t="s">
        <v>218</v>
      </c>
      <c r="H122" s="25" t="s">
        <v>246</v>
      </c>
      <c r="I122" s="25">
        <v>10807</v>
      </c>
    </row>
    <row r="123" spans="1:9">
      <c r="A123" s="25" t="s">
        <v>438</v>
      </c>
      <c r="B123" s="25" t="s">
        <v>218</v>
      </c>
      <c r="C123" s="25" t="s">
        <v>219</v>
      </c>
      <c r="D123" s="24"/>
      <c r="E123" s="25" t="s">
        <v>219</v>
      </c>
      <c r="F123" s="25" t="s">
        <v>438</v>
      </c>
      <c r="G123" s="25" t="s">
        <v>218</v>
      </c>
      <c r="H123" s="25" t="s">
        <v>248</v>
      </c>
      <c r="I123" s="25">
        <v>10808</v>
      </c>
    </row>
    <row r="124" spans="1:9">
      <c r="A124" s="25" t="s">
        <v>233</v>
      </c>
      <c r="B124" s="25" t="s">
        <v>234</v>
      </c>
      <c r="C124" s="25" t="s">
        <v>235</v>
      </c>
      <c r="D124" s="24"/>
      <c r="E124" s="25" t="s">
        <v>235</v>
      </c>
      <c r="F124" s="25" t="s">
        <v>233</v>
      </c>
      <c r="G124" s="25" t="s">
        <v>234</v>
      </c>
      <c r="H124" s="25" t="s">
        <v>251</v>
      </c>
      <c r="I124" s="25">
        <v>10901</v>
      </c>
    </row>
    <row r="125" spans="1:9">
      <c r="A125" s="25" t="s">
        <v>237</v>
      </c>
      <c r="B125" s="25" t="s">
        <v>234</v>
      </c>
      <c r="C125" s="25" t="s">
        <v>235</v>
      </c>
      <c r="D125" s="24"/>
      <c r="E125" s="25" t="s">
        <v>235</v>
      </c>
      <c r="F125" s="25" t="s">
        <v>237</v>
      </c>
      <c r="G125" s="25" t="s">
        <v>234</v>
      </c>
      <c r="H125" s="25" t="s">
        <v>253</v>
      </c>
      <c r="I125" s="25">
        <v>10902</v>
      </c>
    </row>
    <row r="126" spans="1:9">
      <c r="A126" s="25" t="s">
        <v>239</v>
      </c>
      <c r="B126" s="25" t="s">
        <v>234</v>
      </c>
      <c r="C126" s="25" t="s">
        <v>235</v>
      </c>
      <c r="D126" s="24"/>
      <c r="E126" s="25" t="s">
        <v>235</v>
      </c>
      <c r="F126" s="25" t="s">
        <v>239</v>
      </c>
      <c r="G126" s="25" t="s">
        <v>234</v>
      </c>
      <c r="H126" s="25" t="s">
        <v>255</v>
      </c>
      <c r="I126" s="25">
        <v>10903</v>
      </c>
    </row>
    <row r="127" spans="1:9">
      <c r="A127" s="25" t="s">
        <v>241</v>
      </c>
      <c r="B127" s="25" t="s">
        <v>234</v>
      </c>
      <c r="C127" s="25" t="s">
        <v>235</v>
      </c>
      <c r="D127" s="24"/>
      <c r="E127" s="25" t="s">
        <v>235</v>
      </c>
      <c r="F127" s="25" t="s">
        <v>241</v>
      </c>
      <c r="G127" s="25" t="s">
        <v>234</v>
      </c>
      <c r="H127" s="25" t="s">
        <v>256</v>
      </c>
      <c r="I127" s="25">
        <v>10904</v>
      </c>
    </row>
    <row r="128" spans="1:9">
      <c r="A128" s="25" t="s">
        <v>243</v>
      </c>
      <c r="B128" s="25" t="s">
        <v>234</v>
      </c>
      <c r="C128" s="25" t="s">
        <v>235</v>
      </c>
      <c r="D128" s="24"/>
      <c r="E128" s="25" t="s">
        <v>235</v>
      </c>
      <c r="F128" s="25" t="s">
        <v>243</v>
      </c>
      <c r="G128" s="25" t="s">
        <v>234</v>
      </c>
      <c r="H128" s="25" t="s">
        <v>257</v>
      </c>
      <c r="I128" s="25">
        <v>10905</v>
      </c>
    </row>
    <row r="129" spans="1:9">
      <c r="A129" s="25" t="s">
        <v>245</v>
      </c>
      <c r="B129" s="25" t="s">
        <v>234</v>
      </c>
      <c r="C129" s="25" t="s">
        <v>235</v>
      </c>
      <c r="D129" s="24"/>
      <c r="E129" s="25" t="s">
        <v>235</v>
      </c>
      <c r="F129" s="25" t="s">
        <v>245</v>
      </c>
      <c r="G129" s="25" t="s">
        <v>234</v>
      </c>
      <c r="H129" s="25" t="s">
        <v>259</v>
      </c>
      <c r="I129" s="25">
        <v>10906</v>
      </c>
    </row>
    <row r="130" spans="1:9">
      <c r="A130" s="25" t="s">
        <v>247</v>
      </c>
      <c r="B130" s="25" t="s">
        <v>234</v>
      </c>
      <c r="C130" s="25" t="s">
        <v>235</v>
      </c>
      <c r="D130" s="24"/>
      <c r="E130" s="25" t="s">
        <v>235</v>
      </c>
      <c r="F130" s="25" t="s">
        <v>247</v>
      </c>
      <c r="G130" s="25" t="s">
        <v>234</v>
      </c>
      <c r="H130" s="25" t="s">
        <v>261</v>
      </c>
      <c r="I130" s="25">
        <v>10907</v>
      </c>
    </row>
    <row r="131" spans="1:9">
      <c r="A131" s="25" t="s">
        <v>249</v>
      </c>
      <c r="B131" s="25" t="s">
        <v>234</v>
      </c>
      <c r="C131" s="25" t="s">
        <v>250</v>
      </c>
      <c r="D131" s="24"/>
      <c r="E131" s="25" t="s">
        <v>250</v>
      </c>
      <c r="F131" s="25" t="s">
        <v>249</v>
      </c>
      <c r="G131" s="25" t="s">
        <v>234</v>
      </c>
      <c r="H131" s="25" t="s">
        <v>263</v>
      </c>
      <c r="I131" s="25">
        <v>20401</v>
      </c>
    </row>
    <row r="132" spans="1:9">
      <c r="A132" s="25" t="s">
        <v>252</v>
      </c>
      <c r="B132" s="25" t="s">
        <v>234</v>
      </c>
      <c r="C132" s="25" t="s">
        <v>250</v>
      </c>
      <c r="D132" s="24"/>
      <c r="E132" s="25" t="s">
        <v>250</v>
      </c>
      <c r="F132" s="25" t="s">
        <v>252</v>
      </c>
      <c r="G132" s="25" t="s">
        <v>234</v>
      </c>
      <c r="H132" s="25" t="s">
        <v>265</v>
      </c>
      <c r="I132" s="25">
        <v>20402</v>
      </c>
    </row>
    <row r="133" spans="1:9">
      <c r="A133" s="25" t="s">
        <v>254</v>
      </c>
      <c r="B133" s="25" t="s">
        <v>234</v>
      </c>
      <c r="C133" s="25" t="s">
        <v>250</v>
      </c>
      <c r="D133" s="24"/>
      <c r="E133" s="25" t="s">
        <v>250</v>
      </c>
      <c r="F133" s="25" t="s">
        <v>254</v>
      </c>
      <c r="G133" s="25" t="s">
        <v>234</v>
      </c>
      <c r="H133" s="25" t="s">
        <v>267</v>
      </c>
      <c r="I133" s="25">
        <v>20403</v>
      </c>
    </row>
    <row r="134" spans="1:9">
      <c r="A134" s="25" t="s">
        <v>439</v>
      </c>
      <c r="B134" s="25" t="s">
        <v>234</v>
      </c>
      <c r="C134" s="25" t="s">
        <v>250</v>
      </c>
      <c r="D134" s="24"/>
      <c r="E134" s="25" t="s">
        <v>250</v>
      </c>
      <c r="F134" s="25" t="s">
        <v>439</v>
      </c>
      <c r="G134" s="25" t="s">
        <v>234</v>
      </c>
      <c r="H134" s="25" t="s">
        <v>268</v>
      </c>
      <c r="I134" s="25">
        <v>20405</v>
      </c>
    </row>
    <row r="135" spans="1:9">
      <c r="A135" s="25" t="s">
        <v>440</v>
      </c>
      <c r="B135" s="25" t="s">
        <v>234</v>
      </c>
      <c r="C135" s="25" t="s">
        <v>250</v>
      </c>
      <c r="D135" s="24"/>
      <c r="E135" s="25" t="s">
        <v>250</v>
      </c>
      <c r="F135" s="25" t="s">
        <v>440</v>
      </c>
      <c r="G135" s="25" t="s">
        <v>234</v>
      </c>
      <c r="H135" s="25" t="s">
        <v>270</v>
      </c>
      <c r="I135" s="25">
        <v>20406</v>
      </c>
    </row>
    <row r="136" spans="1:9">
      <c r="A136" s="25" t="s">
        <v>258</v>
      </c>
      <c r="B136" s="25" t="s">
        <v>234</v>
      </c>
      <c r="C136" s="25" t="s">
        <v>250</v>
      </c>
      <c r="D136" s="24"/>
      <c r="E136" s="25" t="s">
        <v>250</v>
      </c>
      <c r="F136" s="25" t="s">
        <v>258</v>
      </c>
      <c r="G136" s="25" t="s">
        <v>234</v>
      </c>
      <c r="H136" s="25" t="s">
        <v>272</v>
      </c>
      <c r="I136" s="25">
        <v>20407</v>
      </c>
    </row>
    <row r="137" spans="1:9">
      <c r="A137" s="25" t="s">
        <v>441</v>
      </c>
      <c r="B137" s="25" t="s">
        <v>234</v>
      </c>
      <c r="C137" s="25" t="s">
        <v>250</v>
      </c>
      <c r="D137" s="24"/>
      <c r="E137" s="25" t="s">
        <v>250</v>
      </c>
      <c r="F137" s="25" t="s">
        <v>441</v>
      </c>
      <c r="G137" s="25" t="s">
        <v>234</v>
      </c>
      <c r="H137" s="25" t="s">
        <v>274</v>
      </c>
      <c r="I137" s="25">
        <v>20408</v>
      </c>
    </row>
    <row r="138" spans="1:9">
      <c r="A138" s="25" t="s">
        <v>442</v>
      </c>
      <c r="B138" s="25" t="s">
        <v>234</v>
      </c>
      <c r="C138" s="25" t="s">
        <v>260</v>
      </c>
      <c r="D138" s="24"/>
      <c r="E138" s="25" t="s">
        <v>260</v>
      </c>
      <c r="F138" s="25" t="s">
        <v>442</v>
      </c>
      <c r="G138" s="25" t="s">
        <v>234</v>
      </c>
      <c r="H138" s="25" t="s">
        <v>276</v>
      </c>
      <c r="I138" s="25">
        <v>50201</v>
      </c>
    </row>
    <row r="139" spans="1:9">
      <c r="A139" s="25" t="s">
        <v>262</v>
      </c>
      <c r="B139" s="25" t="s">
        <v>234</v>
      </c>
      <c r="C139" s="25" t="s">
        <v>260</v>
      </c>
      <c r="D139" s="24"/>
      <c r="E139" s="25" t="s">
        <v>260</v>
      </c>
      <c r="F139" s="25" t="s">
        <v>262</v>
      </c>
      <c r="G139" s="25" t="s">
        <v>234</v>
      </c>
      <c r="H139" s="25" t="s">
        <v>278</v>
      </c>
      <c r="I139" s="25">
        <v>50202</v>
      </c>
    </row>
    <row r="140" spans="1:9">
      <c r="A140" s="25" t="s">
        <v>264</v>
      </c>
      <c r="B140" s="25" t="s">
        <v>234</v>
      </c>
      <c r="C140" s="25" t="s">
        <v>260</v>
      </c>
      <c r="D140" s="24"/>
      <c r="E140" s="25" t="s">
        <v>260</v>
      </c>
      <c r="F140" s="25" t="s">
        <v>264</v>
      </c>
      <c r="G140" s="25" t="s">
        <v>234</v>
      </c>
      <c r="H140" s="25" t="s">
        <v>281</v>
      </c>
      <c r="I140" s="25">
        <v>50203</v>
      </c>
    </row>
    <row r="141" spans="1:9">
      <c r="A141" s="25" t="s">
        <v>266</v>
      </c>
      <c r="B141" s="25" t="s">
        <v>234</v>
      </c>
      <c r="C141" s="25" t="s">
        <v>260</v>
      </c>
      <c r="D141" s="24"/>
      <c r="E141" s="25" t="s">
        <v>260</v>
      </c>
      <c r="F141" s="25" t="s">
        <v>266</v>
      </c>
      <c r="G141" s="25" t="s">
        <v>234</v>
      </c>
      <c r="H141" s="25" t="s">
        <v>283</v>
      </c>
      <c r="I141" s="25">
        <v>50204</v>
      </c>
    </row>
    <row r="142" spans="1:9">
      <c r="A142" s="25" t="s">
        <v>443</v>
      </c>
      <c r="B142" s="25" t="s">
        <v>234</v>
      </c>
      <c r="C142" s="25" t="s">
        <v>260</v>
      </c>
      <c r="D142" s="24"/>
      <c r="E142" s="25" t="s">
        <v>260</v>
      </c>
      <c r="F142" s="25" t="s">
        <v>443</v>
      </c>
      <c r="G142" s="25" t="s">
        <v>234</v>
      </c>
      <c r="H142" s="25" t="s">
        <v>285</v>
      </c>
      <c r="I142" s="25">
        <v>50205</v>
      </c>
    </row>
    <row r="143" spans="1:9">
      <c r="A143" s="25" t="s">
        <v>269</v>
      </c>
      <c r="B143" s="25" t="s">
        <v>234</v>
      </c>
      <c r="C143" s="25" t="s">
        <v>260</v>
      </c>
      <c r="D143" s="24"/>
      <c r="E143" s="25" t="s">
        <v>260</v>
      </c>
      <c r="F143" s="25" t="s">
        <v>269</v>
      </c>
      <c r="G143" s="25" t="s">
        <v>234</v>
      </c>
      <c r="H143" s="25" t="s">
        <v>287</v>
      </c>
      <c r="I143" s="25">
        <v>50206</v>
      </c>
    </row>
    <row r="144" spans="1:9">
      <c r="A144" s="25" t="s">
        <v>271</v>
      </c>
      <c r="B144" s="25" t="s">
        <v>234</v>
      </c>
      <c r="C144" s="25" t="s">
        <v>260</v>
      </c>
      <c r="D144" s="24"/>
      <c r="E144" s="25" t="s">
        <v>260</v>
      </c>
      <c r="F144" s="25" t="s">
        <v>271</v>
      </c>
      <c r="G144" s="25" t="s">
        <v>234</v>
      </c>
      <c r="H144" s="25" t="s">
        <v>289</v>
      </c>
      <c r="I144" s="25">
        <v>50207</v>
      </c>
    </row>
    <row r="145" spans="1:9">
      <c r="A145" s="25" t="s">
        <v>273</v>
      </c>
      <c r="B145" s="25" t="s">
        <v>234</v>
      </c>
      <c r="C145" s="25" t="s">
        <v>260</v>
      </c>
      <c r="D145" s="24"/>
      <c r="E145" s="25" t="s">
        <v>260</v>
      </c>
      <c r="F145" s="25" t="s">
        <v>273</v>
      </c>
      <c r="G145" s="25" t="s">
        <v>234</v>
      </c>
      <c r="H145" s="25" t="s">
        <v>291</v>
      </c>
      <c r="I145" s="25">
        <v>50208</v>
      </c>
    </row>
    <row r="146" spans="1:9">
      <c r="A146" s="25" t="s">
        <v>275</v>
      </c>
      <c r="B146" s="25" t="s">
        <v>234</v>
      </c>
      <c r="C146" s="25" t="s">
        <v>260</v>
      </c>
      <c r="D146" s="24"/>
      <c r="E146" s="25" t="s">
        <v>260</v>
      </c>
      <c r="F146" s="25" t="s">
        <v>275</v>
      </c>
      <c r="G146" s="25" t="s">
        <v>234</v>
      </c>
      <c r="H146" s="25" t="s">
        <v>293</v>
      </c>
      <c r="I146" s="25">
        <v>50209</v>
      </c>
    </row>
    <row r="147" spans="1:9">
      <c r="A147" s="25" t="s">
        <v>277</v>
      </c>
      <c r="B147" s="25" t="s">
        <v>234</v>
      </c>
      <c r="C147" s="25" t="s">
        <v>260</v>
      </c>
      <c r="D147" s="24"/>
      <c r="E147" s="25" t="s">
        <v>260</v>
      </c>
      <c r="F147" s="25" t="s">
        <v>277</v>
      </c>
      <c r="G147" s="25" t="s">
        <v>234</v>
      </c>
      <c r="H147" s="25" t="s">
        <v>296</v>
      </c>
      <c r="I147" s="25">
        <v>50210</v>
      </c>
    </row>
    <row r="148" spans="1:9">
      <c r="A148" s="25" t="s">
        <v>444</v>
      </c>
      <c r="B148" s="25" t="s">
        <v>279</v>
      </c>
      <c r="C148" s="25" t="s">
        <v>280</v>
      </c>
      <c r="D148" s="24"/>
      <c r="E148" s="25" t="s">
        <v>280</v>
      </c>
      <c r="F148" s="25" t="s">
        <v>444</v>
      </c>
      <c r="G148" s="25" t="s">
        <v>279</v>
      </c>
      <c r="H148" s="25" t="s">
        <v>298</v>
      </c>
      <c r="I148" s="25">
        <v>11001</v>
      </c>
    </row>
    <row r="149" spans="1:9">
      <c r="A149" s="25" t="s">
        <v>282</v>
      </c>
      <c r="B149" s="25" t="s">
        <v>279</v>
      </c>
      <c r="C149" s="25" t="s">
        <v>280</v>
      </c>
      <c r="D149" s="24"/>
      <c r="E149" s="25" t="s">
        <v>280</v>
      </c>
      <c r="F149" s="25" t="s">
        <v>282</v>
      </c>
      <c r="G149" s="25" t="s">
        <v>279</v>
      </c>
      <c r="H149" s="25" t="s">
        <v>300</v>
      </c>
      <c r="I149" s="25">
        <v>11001</v>
      </c>
    </row>
    <row r="150" spans="1:9">
      <c r="A150" s="25" t="s">
        <v>284</v>
      </c>
      <c r="B150" s="25" t="s">
        <v>279</v>
      </c>
      <c r="C150" s="25" t="s">
        <v>280</v>
      </c>
      <c r="D150" s="24"/>
      <c r="E150" s="25" t="s">
        <v>280</v>
      </c>
      <c r="F150" s="25" t="s">
        <v>284</v>
      </c>
      <c r="G150" s="25" t="s">
        <v>279</v>
      </c>
      <c r="H150" s="25" t="s">
        <v>301</v>
      </c>
      <c r="I150" s="25">
        <v>11001</v>
      </c>
    </row>
    <row r="151" spans="1:9">
      <c r="A151" s="25" t="s">
        <v>286</v>
      </c>
      <c r="B151" s="25" t="s">
        <v>279</v>
      </c>
      <c r="C151" s="25" t="s">
        <v>280</v>
      </c>
      <c r="D151" s="24"/>
      <c r="E151" s="25" t="s">
        <v>280</v>
      </c>
      <c r="F151" s="25" t="s">
        <v>286</v>
      </c>
      <c r="G151" s="25" t="s">
        <v>279</v>
      </c>
      <c r="H151" s="25" t="s">
        <v>302</v>
      </c>
      <c r="I151" s="25">
        <v>11001</v>
      </c>
    </row>
    <row r="152" spans="1:9">
      <c r="A152" s="25" t="s">
        <v>288</v>
      </c>
      <c r="B152" s="25" t="s">
        <v>279</v>
      </c>
      <c r="C152" s="25" t="s">
        <v>280</v>
      </c>
      <c r="D152" s="24"/>
      <c r="E152" s="25" t="s">
        <v>280</v>
      </c>
      <c r="F152" s="25" t="s">
        <v>288</v>
      </c>
      <c r="G152" s="25" t="s">
        <v>279</v>
      </c>
      <c r="H152" s="25" t="s">
        <v>304</v>
      </c>
      <c r="I152" s="25">
        <v>11001</v>
      </c>
    </row>
    <row r="153" spans="1:9">
      <c r="A153" s="25" t="s">
        <v>445</v>
      </c>
      <c r="B153" s="25" t="s">
        <v>279</v>
      </c>
      <c r="C153" s="25" t="s">
        <v>280</v>
      </c>
      <c r="D153" s="24"/>
      <c r="E153" s="25" t="s">
        <v>280</v>
      </c>
      <c r="F153" s="25" t="s">
        <v>445</v>
      </c>
      <c r="G153" s="25" t="s">
        <v>279</v>
      </c>
      <c r="H153" s="25" t="s">
        <v>308</v>
      </c>
      <c r="I153" s="25">
        <v>11001</v>
      </c>
    </row>
    <row r="154" spans="1:9">
      <c r="A154" s="25" t="s">
        <v>290</v>
      </c>
      <c r="B154" s="25" t="s">
        <v>279</v>
      </c>
      <c r="C154" s="25" t="s">
        <v>280</v>
      </c>
      <c r="D154" s="24"/>
      <c r="E154" s="25" t="s">
        <v>280</v>
      </c>
      <c r="F154" s="25" t="s">
        <v>290</v>
      </c>
      <c r="G154" s="25" t="s">
        <v>279</v>
      </c>
      <c r="H154" s="25" t="s">
        <v>310</v>
      </c>
      <c r="I154" s="25">
        <v>11001</v>
      </c>
    </row>
    <row r="155" spans="1:9">
      <c r="A155" s="25" t="s">
        <v>292</v>
      </c>
      <c r="B155" s="25" t="s">
        <v>279</v>
      </c>
      <c r="C155" s="25" t="s">
        <v>280</v>
      </c>
      <c r="D155" s="24"/>
      <c r="E155" s="25" t="s">
        <v>280</v>
      </c>
      <c r="F155" s="25" t="s">
        <v>292</v>
      </c>
      <c r="G155" s="25" t="s">
        <v>279</v>
      </c>
      <c r="H155" s="25" t="s">
        <v>312</v>
      </c>
      <c r="I155" s="25">
        <v>11001</v>
      </c>
    </row>
    <row r="156" spans="1:9">
      <c r="A156" s="25" t="s">
        <v>294</v>
      </c>
      <c r="B156" s="25" t="s">
        <v>279</v>
      </c>
      <c r="C156" s="25" t="s">
        <v>295</v>
      </c>
      <c r="D156" s="24"/>
      <c r="E156" s="25" t="s">
        <v>295</v>
      </c>
      <c r="F156" s="25" t="s">
        <v>294</v>
      </c>
      <c r="G156" s="25" t="s">
        <v>279</v>
      </c>
      <c r="H156" s="25" t="s">
        <v>315</v>
      </c>
      <c r="I156" s="25">
        <v>11001</v>
      </c>
    </row>
    <row r="157" spans="1:9">
      <c r="A157" s="25" t="s">
        <v>297</v>
      </c>
      <c r="B157" s="25" t="s">
        <v>279</v>
      </c>
      <c r="C157" s="25" t="s">
        <v>295</v>
      </c>
      <c r="D157" s="24"/>
      <c r="E157" s="25" t="s">
        <v>295</v>
      </c>
      <c r="F157" s="25" t="s">
        <v>297</v>
      </c>
      <c r="G157" s="25" t="s">
        <v>279</v>
      </c>
      <c r="H157" s="25" t="s">
        <v>317</v>
      </c>
      <c r="I157" s="25">
        <v>11001</v>
      </c>
    </row>
    <row r="158" spans="1:9">
      <c r="A158" s="25" t="s">
        <v>482</v>
      </c>
      <c r="B158" s="25" t="s">
        <v>279</v>
      </c>
      <c r="C158" s="25" t="s">
        <v>299</v>
      </c>
      <c r="D158" s="24"/>
      <c r="E158" s="25" t="s">
        <v>299</v>
      </c>
      <c r="F158" s="25" t="s">
        <v>482</v>
      </c>
      <c r="G158" s="25" t="s">
        <v>279</v>
      </c>
      <c r="H158" s="25" t="s">
        <v>319</v>
      </c>
      <c r="I158" s="25">
        <v>50401</v>
      </c>
    </row>
    <row r="159" spans="1:9">
      <c r="A159" s="25" t="s">
        <v>483</v>
      </c>
      <c r="B159" s="25" t="s">
        <v>279</v>
      </c>
      <c r="C159" s="25" t="s">
        <v>299</v>
      </c>
      <c r="D159" s="24"/>
      <c r="E159" s="25" t="s">
        <v>299</v>
      </c>
      <c r="F159" s="25" t="s">
        <v>483</v>
      </c>
      <c r="G159" s="25" t="s">
        <v>279</v>
      </c>
      <c r="H159" s="25" t="s">
        <v>321</v>
      </c>
      <c r="I159" s="25">
        <v>50402</v>
      </c>
    </row>
    <row r="160" spans="1:9">
      <c r="A160" s="25" t="s">
        <v>484</v>
      </c>
      <c r="B160" s="25" t="s">
        <v>279</v>
      </c>
      <c r="C160" s="25" t="s">
        <v>299</v>
      </c>
      <c r="D160" s="24"/>
      <c r="E160" s="25" t="s">
        <v>299</v>
      </c>
      <c r="F160" s="25" t="s">
        <v>484</v>
      </c>
      <c r="G160" s="25" t="s">
        <v>279</v>
      </c>
      <c r="H160" s="25" t="s">
        <v>322</v>
      </c>
      <c r="I160" s="25">
        <v>50403</v>
      </c>
    </row>
    <row r="161" spans="1:9">
      <c r="A161" s="3" t="s">
        <v>303</v>
      </c>
      <c r="B161" s="3" t="s">
        <v>279</v>
      </c>
      <c r="C161" s="3" t="s">
        <v>299</v>
      </c>
      <c r="D161" s="24"/>
      <c r="E161" s="3" t="s">
        <v>299</v>
      </c>
      <c r="F161" s="3" t="s">
        <v>303</v>
      </c>
      <c r="G161" s="3" t="s">
        <v>279</v>
      </c>
      <c r="H161" s="25" t="s">
        <v>324</v>
      </c>
      <c r="I161" s="3">
        <v>50406</v>
      </c>
    </row>
    <row r="162" spans="1:9">
      <c r="A162" s="25" t="s">
        <v>305</v>
      </c>
      <c r="B162" s="25" t="s">
        <v>306</v>
      </c>
      <c r="C162" s="25" t="s">
        <v>307</v>
      </c>
      <c r="D162" s="24"/>
      <c r="E162" s="25" t="s">
        <v>307</v>
      </c>
      <c r="F162" s="25" t="s">
        <v>305</v>
      </c>
      <c r="G162" s="25" t="s">
        <v>306</v>
      </c>
      <c r="H162" s="25" t="s">
        <v>326</v>
      </c>
      <c r="I162" s="25">
        <v>11301</v>
      </c>
    </row>
    <row r="163" spans="1:9">
      <c r="A163" s="25" t="s">
        <v>305</v>
      </c>
      <c r="B163" s="25" t="s">
        <v>306</v>
      </c>
      <c r="C163" s="25" t="s">
        <v>307</v>
      </c>
      <c r="D163" s="24"/>
      <c r="E163" s="25" t="s">
        <v>307</v>
      </c>
      <c r="F163" s="25" t="s">
        <v>305</v>
      </c>
      <c r="G163" s="25" t="s">
        <v>306</v>
      </c>
      <c r="H163" s="25" t="s">
        <v>328</v>
      </c>
      <c r="I163" s="25">
        <v>11301</v>
      </c>
    </row>
    <row r="164" spans="1:9">
      <c r="A164" s="25" t="s">
        <v>309</v>
      </c>
      <c r="B164" s="25" t="s">
        <v>306</v>
      </c>
      <c r="C164" s="25" t="s">
        <v>307</v>
      </c>
      <c r="D164" s="24"/>
      <c r="E164" s="25" t="s">
        <v>307</v>
      </c>
      <c r="F164" s="25" t="s">
        <v>309</v>
      </c>
      <c r="G164" s="25" t="s">
        <v>306</v>
      </c>
      <c r="H164" s="25" t="s">
        <v>329</v>
      </c>
      <c r="I164" s="25">
        <v>11302</v>
      </c>
    </row>
    <row r="165" spans="1:9">
      <c r="A165" s="25" t="s">
        <v>311</v>
      </c>
      <c r="B165" s="25" t="s">
        <v>306</v>
      </c>
      <c r="C165" s="25" t="s">
        <v>307</v>
      </c>
      <c r="D165" s="24"/>
      <c r="E165" s="25" t="s">
        <v>307</v>
      </c>
      <c r="F165" s="25" t="s">
        <v>311</v>
      </c>
      <c r="G165" s="25" t="s">
        <v>306</v>
      </c>
      <c r="H165" s="25" t="s">
        <v>332</v>
      </c>
      <c r="I165" s="25">
        <v>11303</v>
      </c>
    </row>
    <row r="166" spans="1:9">
      <c r="A166" s="25" t="s">
        <v>313</v>
      </c>
      <c r="B166" s="25" t="s">
        <v>306</v>
      </c>
      <c r="C166" s="25" t="s">
        <v>314</v>
      </c>
      <c r="D166" s="24"/>
      <c r="E166" s="25" t="s">
        <v>314</v>
      </c>
      <c r="F166" s="25" t="s">
        <v>313</v>
      </c>
      <c r="G166" s="25" t="s">
        <v>306</v>
      </c>
      <c r="H166" s="25" t="s">
        <v>334</v>
      </c>
      <c r="I166" s="25">
        <v>20501</v>
      </c>
    </row>
    <row r="167" spans="1:9">
      <c r="A167" s="25" t="s">
        <v>316</v>
      </c>
      <c r="B167" s="25" t="s">
        <v>306</v>
      </c>
      <c r="C167" s="25" t="s">
        <v>314</v>
      </c>
      <c r="D167" s="24"/>
      <c r="E167" s="25" t="s">
        <v>314</v>
      </c>
      <c r="F167" s="25" t="s">
        <v>316</v>
      </c>
      <c r="G167" s="25" t="s">
        <v>306</v>
      </c>
      <c r="H167" s="25" t="s">
        <v>336</v>
      </c>
      <c r="I167" s="25">
        <v>20502</v>
      </c>
    </row>
    <row r="168" spans="1:9">
      <c r="A168" s="25" t="s">
        <v>318</v>
      </c>
      <c r="B168" s="25" t="s">
        <v>306</v>
      </c>
      <c r="C168" s="25" t="s">
        <v>314</v>
      </c>
      <c r="D168" s="24"/>
      <c r="E168" s="25" t="s">
        <v>314</v>
      </c>
      <c r="F168" s="25" t="s">
        <v>318</v>
      </c>
      <c r="G168" s="25" t="s">
        <v>306</v>
      </c>
      <c r="H168" s="25" t="s">
        <v>338</v>
      </c>
      <c r="I168" s="25">
        <v>20503</v>
      </c>
    </row>
    <row r="169" spans="1:9">
      <c r="A169" s="25" t="s">
        <v>320</v>
      </c>
      <c r="B169" s="25" t="s">
        <v>306</v>
      </c>
      <c r="C169" s="25" t="s">
        <v>314</v>
      </c>
      <c r="D169" s="24"/>
      <c r="E169" s="25" t="s">
        <v>314</v>
      </c>
      <c r="F169" s="25" t="s">
        <v>320</v>
      </c>
      <c r="G169" s="25" t="s">
        <v>306</v>
      </c>
      <c r="H169" s="25" t="s">
        <v>339</v>
      </c>
      <c r="I169" s="25">
        <v>20504</v>
      </c>
    </row>
    <row r="170" spans="1:9">
      <c r="A170" s="25" t="s">
        <v>504</v>
      </c>
      <c r="B170" s="25" t="s">
        <v>306</v>
      </c>
      <c r="C170" s="25" t="s">
        <v>314</v>
      </c>
      <c r="D170" s="24"/>
      <c r="E170" s="25" t="s">
        <v>314</v>
      </c>
      <c r="F170" s="3" t="s">
        <v>504</v>
      </c>
      <c r="G170" s="25" t="s">
        <v>306</v>
      </c>
      <c r="H170" s="25" t="s">
        <v>343</v>
      </c>
      <c r="I170" s="25">
        <v>20505</v>
      </c>
    </row>
    <row r="171" spans="1:9">
      <c r="A171" s="25" t="s">
        <v>485</v>
      </c>
      <c r="B171" s="25" t="s">
        <v>306</v>
      </c>
      <c r="C171" s="25" t="s">
        <v>323</v>
      </c>
      <c r="D171" s="24"/>
      <c r="E171" s="25" t="s">
        <v>323</v>
      </c>
      <c r="F171" s="25" t="s">
        <v>485</v>
      </c>
      <c r="G171" s="25" t="s">
        <v>306</v>
      </c>
      <c r="H171" s="25" t="s">
        <v>345</v>
      </c>
      <c r="I171" s="25">
        <v>20601</v>
      </c>
    </row>
    <row r="172" spans="1:9">
      <c r="A172" s="25" t="s">
        <v>325</v>
      </c>
      <c r="B172" s="25" t="s">
        <v>306</v>
      </c>
      <c r="C172" s="25" t="s">
        <v>323</v>
      </c>
      <c r="D172" s="24"/>
      <c r="E172" s="25" t="s">
        <v>323</v>
      </c>
      <c r="F172" s="25" t="s">
        <v>325</v>
      </c>
      <c r="G172" s="25" t="s">
        <v>306</v>
      </c>
      <c r="H172" s="25" t="s">
        <v>347</v>
      </c>
      <c r="I172" s="25">
        <v>20602</v>
      </c>
    </row>
    <row r="173" spans="1:9">
      <c r="A173" s="25" t="s">
        <v>486</v>
      </c>
      <c r="B173" s="25" t="s">
        <v>306</v>
      </c>
      <c r="C173" s="25" t="s">
        <v>323</v>
      </c>
      <c r="D173" s="24"/>
      <c r="E173" s="25" t="s">
        <v>323</v>
      </c>
      <c r="F173" s="25" t="s">
        <v>486</v>
      </c>
      <c r="G173" s="25" t="s">
        <v>306</v>
      </c>
      <c r="H173" s="25" t="s">
        <v>349</v>
      </c>
      <c r="I173" s="25">
        <v>20603</v>
      </c>
    </row>
    <row r="174" spans="1:9">
      <c r="A174" s="25" t="s">
        <v>327</v>
      </c>
      <c r="B174" s="25" t="s">
        <v>306</v>
      </c>
      <c r="C174" s="25" t="s">
        <v>323</v>
      </c>
      <c r="D174" s="24"/>
      <c r="E174" s="25" t="s">
        <v>323</v>
      </c>
      <c r="F174" s="25" t="s">
        <v>327</v>
      </c>
      <c r="G174" s="25" t="s">
        <v>306</v>
      </c>
      <c r="H174" s="25" t="s">
        <v>351</v>
      </c>
      <c r="I174" s="25">
        <v>20604</v>
      </c>
    </row>
    <row r="175" spans="1:9">
      <c r="A175" s="25" t="s">
        <v>330</v>
      </c>
      <c r="B175" s="25" t="s">
        <v>306</v>
      </c>
      <c r="C175" s="25" t="s">
        <v>331</v>
      </c>
      <c r="D175" s="24"/>
      <c r="E175" s="25" t="s">
        <v>331</v>
      </c>
      <c r="F175" s="25" t="s">
        <v>330</v>
      </c>
      <c r="G175" s="25" t="s">
        <v>306</v>
      </c>
      <c r="H175" s="25" t="s">
        <v>353</v>
      </c>
      <c r="I175" s="25">
        <v>50701</v>
      </c>
    </row>
    <row r="176" spans="1:9">
      <c r="A176" s="25" t="s">
        <v>333</v>
      </c>
      <c r="B176" s="25" t="s">
        <v>306</v>
      </c>
      <c r="C176" s="25" t="s">
        <v>331</v>
      </c>
      <c r="D176" s="24"/>
      <c r="E176" s="25" t="s">
        <v>331</v>
      </c>
      <c r="F176" s="25" t="s">
        <v>333</v>
      </c>
      <c r="G176" s="25" t="s">
        <v>306</v>
      </c>
      <c r="H176" s="25" t="s">
        <v>355</v>
      </c>
      <c r="I176" s="25">
        <v>50702</v>
      </c>
    </row>
    <row r="177" spans="1:9">
      <c r="A177" s="25" t="s">
        <v>335</v>
      </c>
      <c r="B177" s="25" t="s">
        <v>306</v>
      </c>
      <c r="C177" s="25" t="s">
        <v>331</v>
      </c>
      <c r="D177" s="24"/>
      <c r="E177" s="25" t="s">
        <v>331</v>
      </c>
      <c r="F177" s="25" t="s">
        <v>335</v>
      </c>
      <c r="G177" s="25" t="s">
        <v>306</v>
      </c>
      <c r="H177" s="25" t="s">
        <v>356</v>
      </c>
      <c r="I177" s="25">
        <v>50703</v>
      </c>
    </row>
    <row r="178" spans="1:9">
      <c r="A178" s="25" t="s">
        <v>337</v>
      </c>
      <c r="B178" s="25" t="s">
        <v>306</v>
      </c>
      <c r="C178" s="25" t="s">
        <v>331</v>
      </c>
      <c r="D178" s="24"/>
      <c r="E178" s="25" t="s">
        <v>331</v>
      </c>
      <c r="F178" s="25" t="s">
        <v>337</v>
      </c>
      <c r="G178" s="25" t="s">
        <v>306</v>
      </c>
      <c r="H178" s="25" t="s">
        <v>358</v>
      </c>
      <c r="I178" s="25">
        <v>50704</v>
      </c>
    </row>
    <row r="179" spans="1:9">
      <c r="A179" s="25" t="s">
        <v>446</v>
      </c>
      <c r="B179" s="25" t="s">
        <v>306</v>
      </c>
      <c r="C179" s="25" t="s">
        <v>331</v>
      </c>
      <c r="D179" s="24"/>
      <c r="E179" s="25" t="s">
        <v>331</v>
      </c>
      <c r="F179" s="25" t="s">
        <v>446</v>
      </c>
      <c r="G179" s="25" t="s">
        <v>306</v>
      </c>
      <c r="H179" s="25" t="s">
        <v>360</v>
      </c>
      <c r="I179" s="25">
        <v>50705</v>
      </c>
    </row>
    <row r="180" spans="1:9">
      <c r="A180" s="25" t="s">
        <v>340</v>
      </c>
      <c r="B180" s="25" t="s">
        <v>341</v>
      </c>
      <c r="C180" s="25" t="s">
        <v>342</v>
      </c>
      <c r="D180" s="24"/>
      <c r="E180" s="25" t="s">
        <v>342</v>
      </c>
      <c r="F180" s="25" t="s">
        <v>340</v>
      </c>
      <c r="G180" s="25" t="s">
        <v>341</v>
      </c>
      <c r="H180" s="25" t="s">
        <v>363</v>
      </c>
      <c r="I180" s="25">
        <v>10501</v>
      </c>
    </row>
    <row r="181" spans="1:9">
      <c r="A181" s="25" t="s">
        <v>344</v>
      </c>
      <c r="B181" s="25" t="s">
        <v>341</v>
      </c>
      <c r="C181" s="25" t="s">
        <v>342</v>
      </c>
      <c r="D181" s="24"/>
      <c r="E181" s="25" t="s">
        <v>342</v>
      </c>
      <c r="F181" s="25" t="s">
        <v>344</v>
      </c>
      <c r="G181" s="25" t="s">
        <v>341</v>
      </c>
      <c r="H181" s="25" t="s">
        <v>365</v>
      </c>
      <c r="I181" s="25">
        <v>10502</v>
      </c>
    </row>
    <row r="182" spans="1:9">
      <c r="A182" s="25" t="s">
        <v>346</v>
      </c>
      <c r="B182" s="25" t="s">
        <v>341</v>
      </c>
      <c r="C182" s="25" t="s">
        <v>342</v>
      </c>
      <c r="D182" s="24"/>
      <c r="E182" s="25" t="s">
        <v>342</v>
      </c>
      <c r="F182" s="25" t="s">
        <v>346</v>
      </c>
      <c r="G182" s="25" t="s">
        <v>341</v>
      </c>
      <c r="H182" s="25" t="s">
        <v>367</v>
      </c>
      <c r="I182" s="25">
        <v>10503</v>
      </c>
    </row>
    <row r="183" spans="1:9">
      <c r="A183" s="25" t="s">
        <v>348</v>
      </c>
      <c r="B183" s="25" t="s">
        <v>341</v>
      </c>
      <c r="C183" s="25" t="s">
        <v>342</v>
      </c>
      <c r="D183" s="24"/>
      <c r="E183" s="25" t="s">
        <v>342</v>
      </c>
      <c r="F183" s="25" t="s">
        <v>348</v>
      </c>
      <c r="G183" s="25" t="s">
        <v>341</v>
      </c>
      <c r="H183" s="25" t="s">
        <v>369</v>
      </c>
      <c r="I183" s="25">
        <v>10504</v>
      </c>
    </row>
    <row r="184" spans="1:9">
      <c r="A184" s="25" t="s">
        <v>350</v>
      </c>
      <c r="B184" s="25" t="s">
        <v>341</v>
      </c>
      <c r="C184" s="25" t="s">
        <v>342</v>
      </c>
      <c r="D184" s="24"/>
      <c r="E184" s="25" t="s">
        <v>342</v>
      </c>
      <c r="F184" s="25" t="s">
        <v>350</v>
      </c>
      <c r="G184" s="25" t="s">
        <v>341</v>
      </c>
      <c r="H184" s="25" t="s">
        <v>371</v>
      </c>
      <c r="I184" s="25">
        <v>10505</v>
      </c>
    </row>
    <row r="185" spans="1:9">
      <c r="A185" s="25" t="s">
        <v>352</v>
      </c>
      <c r="B185" s="25" t="s">
        <v>341</v>
      </c>
      <c r="C185" s="25" t="s">
        <v>342</v>
      </c>
      <c r="D185" s="24"/>
      <c r="E185" s="25" t="s">
        <v>342</v>
      </c>
      <c r="F185" s="25" t="s">
        <v>352</v>
      </c>
      <c r="G185" s="25" t="s">
        <v>341</v>
      </c>
      <c r="H185" s="25" t="s">
        <v>373</v>
      </c>
      <c r="I185" s="25">
        <v>10506</v>
      </c>
    </row>
    <row r="186" spans="1:9">
      <c r="A186" s="25" t="s">
        <v>354</v>
      </c>
      <c r="B186" s="25" t="s">
        <v>341</v>
      </c>
      <c r="C186" s="25" t="s">
        <v>342</v>
      </c>
      <c r="D186" s="24"/>
      <c r="E186" s="25" t="s">
        <v>342</v>
      </c>
      <c r="F186" s="25" t="s">
        <v>354</v>
      </c>
      <c r="G186" s="25" t="s">
        <v>341</v>
      </c>
      <c r="H186" s="25" t="s">
        <v>375</v>
      </c>
      <c r="I186" s="25">
        <v>10507</v>
      </c>
    </row>
    <row r="187" spans="1:9">
      <c r="A187" s="25" t="s">
        <v>447</v>
      </c>
      <c r="B187" s="25" t="s">
        <v>341</v>
      </c>
      <c r="C187" s="25" t="s">
        <v>342</v>
      </c>
      <c r="D187" s="24"/>
      <c r="E187" s="25" t="s">
        <v>342</v>
      </c>
      <c r="F187" s="25" t="s">
        <v>447</v>
      </c>
      <c r="G187" s="25" t="s">
        <v>341</v>
      </c>
      <c r="H187" s="25" t="s">
        <v>377</v>
      </c>
      <c r="I187" s="25">
        <v>10508</v>
      </c>
    </row>
    <row r="188" spans="1:9">
      <c r="A188" s="25" t="s">
        <v>448</v>
      </c>
      <c r="B188" s="25" t="s">
        <v>341</v>
      </c>
      <c r="C188" s="25" t="s">
        <v>342</v>
      </c>
      <c r="D188" s="24"/>
      <c r="E188" s="25" t="s">
        <v>342</v>
      </c>
      <c r="F188" s="25" t="s">
        <v>448</v>
      </c>
      <c r="G188" s="25" t="s">
        <v>341</v>
      </c>
      <c r="H188" s="25" t="s">
        <v>378</v>
      </c>
      <c r="I188" s="25">
        <v>10509</v>
      </c>
    </row>
    <row r="189" spans="1:9">
      <c r="A189" s="25" t="s">
        <v>357</v>
      </c>
      <c r="B189" s="25" t="s">
        <v>341</v>
      </c>
      <c r="C189" s="25" t="s">
        <v>342</v>
      </c>
      <c r="D189" s="24"/>
      <c r="E189" s="25" t="s">
        <v>342</v>
      </c>
      <c r="F189" s="25" t="s">
        <v>357</v>
      </c>
      <c r="G189" s="25" t="s">
        <v>341</v>
      </c>
      <c r="H189" s="25" t="s">
        <v>379</v>
      </c>
      <c r="I189" s="25">
        <v>10510</v>
      </c>
    </row>
    <row r="190" spans="1:9">
      <c r="A190" s="25" t="s">
        <v>359</v>
      </c>
      <c r="B190" s="25" t="s">
        <v>341</v>
      </c>
      <c r="C190" s="25" t="s">
        <v>342</v>
      </c>
      <c r="D190" s="24"/>
      <c r="E190" s="25" t="s">
        <v>342</v>
      </c>
      <c r="F190" s="25" t="s">
        <v>359</v>
      </c>
      <c r="G190" s="25" t="s">
        <v>341</v>
      </c>
      <c r="H190" s="25" t="s">
        <v>381</v>
      </c>
      <c r="I190" s="25">
        <v>10511</v>
      </c>
    </row>
    <row r="191" spans="1:9">
      <c r="A191" s="25" t="s">
        <v>361</v>
      </c>
      <c r="B191" s="25" t="s">
        <v>341</v>
      </c>
      <c r="C191" s="25" t="s">
        <v>362</v>
      </c>
      <c r="D191" s="24"/>
      <c r="E191" s="25" t="s">
        <v>362</v>
      </c>
      <c r="F191" s="25" t="s">
        <v>361</v>
      </c>
      <c r="G191" s="25" t="s">
        <v>341</v>
      </c>
      <c r="H191" s="25" t="s">
        <v>384</v>
      </c>
      <c r="I191" s="25">
        <v>11101</v>
      </c>
    </row>
    <row r="192" spans="1:9">
      <c r="A192" s="25" t="s">
        <v>364</v>
      </c>
      <c r="B192" s="25" t="s">
        <v>341</v>
      </c>
      <c r="C192" s="25" t="s">
        <v>362</v>
      </c>
      <c r="D192" s="24"/>
      <c r="E192" s="25" t="s">
        <v>362</v>
      </c>
      <c r="F192" s="25" t="s">
        <v>364</v>
      </c>
      <c r="G192" s="25" t="s">
        <v>341</v>
      </c>
      <c r="H192" s="25" t="s">
        <v>386</v>
      </c>
      <c r="I192" s="25">
        <v>11102</v>
      </c>
    </row>
    <row r="193" spans="1:9">
      <c r="A193" s="25" t="s">
        <v>366</v>
      </c>
      <c r="B193" s="25" t="s">
        <v>341</v>
      </c>
      <c r="C193" s="25" t="s">
        <v>362</v>
      </c>
      <c r="D193" s="24"/>
      <c r="E193" s="25" t="s">
        <v>362</v>
      </c>
      <c r="F193" s="25" t="s">
        <v>366</v>
      </c>
      <c r="G193" s="25" t="s">
        <v>341</v>
      </c>
      <c r="H193" s="25" t="s">
        <v>388</v>
      </c>
      <c r="I193" s="25">
        <v>11103</v>
      </c>
    </row>
    <row r="194" spans="1:9">
      <c r="A194" s="25" t="s">
        <v>368</v>
      </c>
      <c r="B194" s="25" t="s">
        <v>341</v>
      </c>
      <c r="C194" s="25" t="s">
        <v>362</v>
      </c>
      <c r="D194" s="24"/>
      <c r="E194" s="25" t="s">
        <v>362</v>
      </c>
      <c r="F194" s="25" t="s">
        <v>368</v>
      </c>
      <c r="G194" s="25" t="s">
        <v>341</v>
      </c>
      <c r="H194" s="25" t="s">
        <v>390</v>
      </c>
      <c r="I194" s="25">
        <v>11104</v>
      </c>
    </row>
    <row r="195" spans="1:9">
      <c r="A195" s="25" t="s">
        <v>370</v>
      </c>
      <c r="B195" s="25" t="s">
        <v>341</v>
      </c>
      <c r="C195" s="25" t="s">
        <v>362</v>
      </c>
      <c r="D195" s="24"/>
      <c r="E195" s="25" t="s">
        <v>362</v>
      </c>
      <c r="F195" s="25" t="s">
        <v>370</v>
      </c>
      <c r="G195" s="25" t="s">
        <v>341</v>
      </c>
      <c r="H195" s="25" t="s">
        <v>392</v>
      </c>
      <c r="I195" s="25">
        <v>11105</v>
      </c>
    </row>
    <row r="196" spans="1:9">
      <c r="A196" s="25" t="s">
        <v>372</v>
      </c>
      <c r="B196" s="25" t="s">
        <v>341</v>
      </c>
      <c r="C196" s="25" t="s">
        <v>362</v>
      </c>
      <c r="D196" s="24"/>
      <c r="E196" s="25" t="s">
        <v>362</v>
      </c>
      <c r="F196" s="25" t="s">
        <v>372</v>
      </c>
      <c r="G196" s="25" t="s">
        <v>341</v>
      </c>
      <c r="H196" s="25" t="s">
        <v>393</v>
      </c>
      <c r="I196" s="25">
        <v>11106</v>
      </c>
    </row>
    <row r="197" spans="1:9">
      <c r="A197" s="25" t="s">
        <v>374</v>
      </c>
      <c r="B197" s="25" t="s">
        <v>341</v>
      </c>
      <c r="C197" s="25" t="s">
        <v>250</v>
      </c>
      <c r="D197" s="24"/>
      <c r="E197" s="25" t="s">
        <v>250</v>
      </c>
      <c r="F197" s="25" t="s">
        <v>374</v>
      </c>
      <c r="G197" s="25" t="s">
        <v>341</v>
      </c>
      <c r="H197" s="25" t="s">
        <v>394</v>
      </c>
      <c r="I197" s="25">
        <v>20404</v>
      </c>
    </row>
    <row r="198" spans="1:9">
      <c r="A198" s="25" t="s">
        <v>376</v>
      </c>
      <c r="B198" s="25" t="s">
        <v>341</v>
      </c>
      <c r="C198" s="25" t="s">
        <v>299</v>
      </c>
      <c r="D198" s="24"/>
      <c r="E198" s="25" t="s">
        <v>299</v>
      </c>
      <c r="F198" s="25" t="s">
        <v>376</v>
      </c>
      <c r="G198" s="25" t="s">
        <v>341</v>
      </c>
      <c r="H198" s="25" t="s">
        <v>396</v>
      </c>
      <c r="I198" s="25">
        <v>50404</v>
      </c>
    </row>
    <row r="199" spans="1:9">
      <c r="A199" s="25" t="s">
        <v>487</v>
      </c>
      <c r="B199" s="25" t="s">
        <v>341</v>
      </c>
      <c r="C199" s="25" t="s">
        <v>299</v>
      </c>
      <c r="D199" s="24"/>
      <c r="E199" s="25" t="s">
        <v>299</v>
      </c>
      <c r="F199" s="25" t="s">
        <v>487</v>
      </c>
      <c r="G199" s="25" t="s">
        <v>341</v>
      </c>
      <c r="H199" s="25" t="s">
        <v>397</v>
      </c>
      <c r="I199" s="25">
        <v>50405</v>
      </c>
    </row>
    <row r="200" spans="1:9">
      <c r="A200" s="25" t="s">
        <v>303</v>
      </c>
      <c r="B200" s="25" t="s">
        <v>341</v>
      </c>
      <c r="C200" s="25" t="s">
        <v>299</v>
      </c>
      <c r="D200" s="24"/>
      <c r="E200" s="3" t="s">
        <v>299</v>
      </c>
      <c r="F200" s="3" t="s">
        <v>303</v>
      </c>
      <c r="G200" s="3" t="s">
        <v>341</v>
      </c>
      <c r="H200" s="25" t="s">
        <v>400</v>
      </c>
      <c r="I200" s="3">
        <v>50406</v>
      </c>
    </row>
    <row r="201" spans="1:9">
      <c r="A201" s="25" t="s">
        <v>449</v>
      </c>
      <c r="B201" s="25" t="s">
        <v>341</v>
      </c>
      <c r="C201" s="25" t="s">
        <v>380</v>
      </c>
      <c r="D201" s="24"/>
      <c r="E201" s="25" t="s">
        <v>380</v>
      </c>
      <c r="F201" s="25" t="s">
        <v>449</v>
      </c>
      <c r="G201" s="25" t="s">
        <v>341</v>
      </c>
      <c r="H201" s="25" t="s">
        <v>402</v>
      </c>
      <c r="I201" s="25">
        <v>50601</v>
      </c>
    </row>
    <row r="202" spans="1:9">
      <c r="A202" s="25" t="s">
        <v>450</v>
      </c>
      <c r="B202" s="25" t="s">
        <v>341</v>
      </c>
      <c r="C202" s="25" t="s">
        <v>380</v>
      </c>
      <c r="D202" s="24"/>
      <c r="E202" s="25" t="s">
        <v>380</v>
      </c>
      <c r="F202" s="25" t="s">
        <v>450</v>
      </c>
      <c r="G202" s="25" t="s">
        <v>341</v>
      </c>
      <c r="H202" s="25" t="s">
        <v>404</v>
      </c>
      <c r="I202" s="25">
        <v>50602</v>
      </c>
    </row>
    <row r="203" spans="1:9">
      <c r="A203" s="25" t="s">
        <v>451</v>
      </c>
      <c r="B203" s="25" t="s">
        <v>341</v>
      </c>
      <c r="C203" s="25" t="s">
        <v>380</v>
      </c>
      <c r="D203" s="24"/>
      <c r="E203" s="25" t="s">
        <v>380</v>
      </c>
      <c r="F203" s="25" t="s">
        <v>451</v>
      </c>
      <c r="G203" s="25" t="s">
        <v>341</v>
      </c>
      <c r="H203" s="25" t="s">
        <v>457</v>
      </c>
      <c r="I203" s="25">
        <v>50603</v>
      </c>
    </row>
    <row r="204" spans="1:9">
      <c r="A204" s="25" t="s">
        <v>452</v>
      </c>
      <c r="B204" s="25" t="s">
        <v>341</v>
      </c>
      <c r="C204" s="25" t="s">
        <v>380</v>
      </c>
      <c r="D204" s="24"/>
      <c r="E204" s="25" t="s">
        <v>380</v>
      </c>
      <c r="F204" s="25" t="s">
        <v>452</v>
      </c>
      <c r="G204" s="25" t="s">
        <v>341</v>
      </c>
      <c r="H204" s="25" t="s">
        <v>458</v>
      </c>
      <c r="I204" s="25">
        <v>50604</v>
      </c>
    </row>
    <row r="205" spans="1:9">
      <c r="A205" s="25" t="s">
        <v>398</v>
      </c>
      <c r="B205" s="25" t="s">
        <v>382</v>
      </c>
      <c r="C205" s="25" t="s">
        <v>399</v>
      </c>
      <c r="D205" s="24"/>
      <c r="E205" s="25" t="s">
        <v>399</v>
      </c>
      <c r="F205" s="25" t="s">
        <v>398</v>
      </c>
      <c r="G205" s="25" t="s">
        <v>382</v>
      </c>
      <c r="H205" s="25" t="s">
        <v>459</v>
      </c>
      <c r="I205" s="25">
        <v>10701</v>
      </c>
    </row>
    <row r="206" spans="1:9">
      <c r="A206" s="25" t="s">
        <v>401</v>
      </c>
      <c r="B206" s="25" t="s">
        <v>382</v>
      </c>
      <c r="C206" s="25" t="s">
        <v>399</v>
      </c>
      <c r="D206" s="24"/>
      <c r="E206" s="25" t="s">
        <v>399</v>
      </c>
      <c r="F206" s="25" t="s">
        <v>401</v>
      </c>
      <c r="G206" s="25" t="s">
        <v>382</v>
      </c>
      <c r="H206" s="25" t="s">
        <v>460</v>
      </c>
      <c r="I206" s="25">
        <v>10702</v>
      </c>
    </row>
    <row r="207" spans="1:9">
      <c r="A207" s="25" t="s">
        <v>403</v>
      </c>
      <c r="B207" s="25" t="s">
        <v>382</v>
      </c>
      <c r="C207" s="25" t="s">
        <v>399</v>
      </c>
      <c r="D207" s="24"/>
      <c r="E207" s="25" t="s">
        <v>399</v>
      </c>
      <c r="F207" s="25" t="s">
        <v>403</v>
      </c>
      <c r="G207" s="25" t="s">
        <v>382</v>
      </c>
      <c r="H207" s="25" t="s">
        <v>461</v>
      </c>
      <c r="I207" s="25">
        <v>10703</v>
      </c>
    </row>
    <row r="208" spans="1:9">
      <c r="A208" s="25" t="s">
        <v>453</v>
      </c>
      <c r="B208" s="25" t="s">
        <v>382</v>
      </c>
      <c r="C208" s="25" t="s">
        <v>383</v>
      </c>
      <c r="D208" s="24"/>
      <c r="E208" s="25" t="s">
        <v>383</v>
      </c>
      <c r="F208" s="25" t="s">
        <v>453</v>
      </c>
      <c r="G208" s="25" t="s">
        <v>382</v>
      </c>
      <c r="H208" s="25" t="s">
        <v>462</v>
      </c>
      <c r="I208" s="25">
        <v>11201</v>
      </c>
    </row>
    <row r="209" spans="1:9">
      <c r="A209" s="25" t="s">
        <v>454</v>
      </c>
      <c r="B209" s="25" t="s">
        <v>382</v>
      </c>
      <c r="C209" s="25" t="s">
        <v>383</v>
      </c>
      <c r="D209" s="24"/>
      <c r="E209" s="25" t="s">
        <v>383</v>
      </c>
      <c r="F209" s="25" t="s">
        <v>454</v>
      </c>
      <c r="G209" s="25" t="s">
        <v>382</v>
      </c>
      <c r="H209" s="25" t="s">
        <v>463</v>
      </c>
      <c r="I209" s="25">
        <v>11201</v>
      </c>
    </row>
    <row r="210" spans="1:9">
      <c r="A210" s="25" t="s">
        <v>385</v>
      </c>
      <c r="B210" s="25" t="s">
        <v>382</v>
      </c>
      <c r="C210" s="25" t="s">
        <v>383</v>
      </c>
      <c r="D210" s="24"/>
      <c r="E210" s="25" t="s">
        <v>383</v>
      </c>
      <c r="F210" s="25" t="s">
        <v>385</v>
      </c>
      <c r="G210" s="25" t="s">
        <v>382</v>
      </c>
      <c r="H210" s="25" t="s">
        <v>464</v>
      </c>
      <c r="I210" s="25">
        <v>11201</v>
      </c>
    </row>
    <row r="211" spans="1:9">
      <c r="A211" s="25" t="s">
        <v>387</v>
      </c>
      <c r="B211" s="25" t="s">
        <v>382</v>
      </c>
      <c r="C211" s="25" t="s">
        <v>383</v>
      </c>
      <c r="D211" s="24"/>
      <c r="E211" s="25" t="s">
        <v>383</v>
      </c>
      <c r="F211" s="25" t="s">
        <v>387</v>
      </c>
      <c r="G211" s="25" t="s">
        <v>382</v>
      </c>
      <c r="H211" s="25" t="s">
        <v>465</v>
      </c>
      <c r="I211" s="25">
        <v>11201</v>
      </c>
    </row>
    <row r="212" spans="1:9">
      <c r="A212" s="25" t="s">
        <v>389</v>
      </c>
      <c r="B212" s="25" t="s">
        <v>382</v>
      </c>
      <c r="C212" s="25" t="s">
        <v>383</v>
      </c>
      <c r="D212" s="24"/>
      <c r="E212" s="25" t="s">
        <v>383</v>
      </c>
      <c r="F212" s="25" t="s">
        <v>389</v>
      </c>
      <c r="G212" s="25" t="s">
        <v>382</v>
      </c>
      <c r="H212" s="25" t="s">
        <v>466</v>
      </c>
      <c r="I212" s="25">
        <v>11201</v>
      </c>
    </row>
    <row r="213" spans="1:9">
      <c r="A213" s="25" t="s">
        <v>391</v>
      </c>
      <c r="B213" s="25" t="s">
        <v>382</v>
      </c>
      <c r="C213" s="25" t="s">
        <v>383</v>
      </c>
      <c r="D213" s="24"/>
      <c r="E213" s="25" t="s">
        <v>383</v>
      </c>
      <c r="F213" s="25" t="s">
        <v>391</v>
      </c>
      <c r="G213" s="25" t="s">
        <v>382</v>
      </c>
      <c r="H213" s="25" t="s">
        <v>467</v>
      </c>
      <c r="I213" s="25">
        <v>11201</v>
      </c>
    </row>
    <row r="214" spans="1:9">
      <c r="A214" s="25" t="s">
        <v>455</v>
      </c>
      <c r="B214" s="25" t="s">
        <v>382</v>
      </c>
      <c r="C214" s="25" t="s">
        <v>295</v>
      </c>
      <c r="D214" s="24"/>
      <c r="E214" s="25" t="s">
        <v>295</v>
      </c>
      <c r="F214" s="25" t="s">
        <v>455</v>
      </c>
      <c r="G214" s="25" t="s">
        <v>382</v>
      </c>
      <c r="H214" s="25" t="s">
        <v>468</v>
      </c>
      <c r="I214" s="25">
        <v>11201</v>
      </c>
    </row>
    <row r="215" spans="1:9">
      <c r="A215" s="25" t="s">
        <v>456</v>
      </c>
      <c r="B215" s="25" t="s">
        <v>382</v>
      </c>
      <c r="C215" s="25" t="s">
        <v>295</v>
      </c>
      <c r="D215" s="24"/>
      <c r="E215" s="25" t="s">
        <v>295</v>
      </c>
      <c r="F215" s="25" t="s">
        <v>456</v>
      </c>
      <c r="G215" s="25" t="s">
        <v>382</v>
      </c>
      <c r="H215" s="25" t="s">
        <v>505</v>
      </c>
      <c r="I215" s="25">
        <v>11201</v>
      </c>
    </row>
    <row r="216" spans="1:9">
      <c r="A216" s="25" t="s">
        <v>395</v>
      </c>
      <c r="B216" s="25" t="s">
        <v>382</v>
      </c>
      <c r="C216" s="25" t="s">
        <v>295</v>
      </c>
      <c r="E216" s="25" t="s">
        <v>295</v>
      </c>
      <c r="F216" s="25" t="s">
        <v>395</v>
      </c>
      <c r="G216" s="25" t="s">
        <v>382</v>
      </c>
      <c r="H216" s="25" t="s">
        <v>506</v>
      </c>
      <c r="I216" s="25">
        <v>11201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7" t="s">
        <v>470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8" t="s">
        <v>405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406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7" t="s">
        <v>470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405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406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20" t="s">
        <v>426</v>
      </c>
      <c r="B1" s="20"/>
      <c r="C1" s="20"/>
      <c r="D1" s="20"/>
      <c r="E1" s="20"/>
      <c r="F1" s="20"/>
      <c r="H1" s="22" t="s">
        <v>427</v>
      </c>
      <c r="I1" s="21"/>
      <c r="J1" s="22" t="s">
        <v>424</v>
      </c>
      <c r="K1" s="12">
        <f>IFERROR(INDEX(#REF!,MATCH("*예비비*",#REF!,0)),0)</f>
        <v>0</v>
      </c>
      <c r="L1" s="22" t="s">
        <v>425</v>
      </c>
      <c r="M1" s="12">
        <f>I1+K1</f>
        <v>0</v>
      </c>
    </row>
    <row r="2" spans="1:13" ht="24.95" customHeight="1">
      <c r="M2" s="9" t="s">
        <v>421</v>
      </c>
    </row>
    <row r="3" spans="1:13" ht="24.95" customHeight="1">
      <c r="A3" s="51" t="s">
        <v>407</v>
      </c>
      <c r="B3" s="13" t="s">
        <v>420</v>
      </c>
      <c r="C3" s="14"/>
      <c r="D3" s="14"/>
      <c r="E3" s="14"/>
      <c r="F3" s="14"/>
      <c r="H3" s="51" t="s">
        <v>407</v>
      </c>
      <c r="I3" s="13" t="s">
        <v>422</v>
      </c>
      <c r="J3" s="14"/>
      <c r="K3" s="14"/>
      <c r="L3" s="14"/>
      <c r="M3" s="14"/>
    </row>
    <row r="4" spans="1:13" ht="24.95" customHeight="1">
      <c r="A4" s="51"/>
      <c r="B4" s="15" t="s">
        <v>408</v>
      </c>
      <c r="C4" s="15" t="s">
        <v>409</v>
      </c>
      <c r="D4" s="15" t="s">
        <v>410</v>
      </c>
      <c r="E4" s="15" t="s">
        <v>409</v>
      </c>
      <c r="F4" s="15" t="s">
        <v>411</v>
      </c>
      <c r="H4" s="51"/>
      <c r="I4" s="15" t="s">
        <v>408</v>
      </c>
      <c r="J4" s="15" t="s">
        <v>409</v>
      </c>
      <c r="K4" s="15" t="s">
        <v>410</v>
      </c>
      <c r="L4" s="15" t="s">
        <v>409</v>
      </c>
      <c r="M4" s="15" t="s">
        <v>411</v>
      </c>
    </row>
    <row r="5" spans="1:13" ht="24.95" customHeight="1">
      <c r="A5" s="16" t="s">
        <v>412</v>
      </c>
      <c r="B5" s="17" t="e">
        <f>SUM(B6:B13)/2</f>
        <v>#REF!</v>
      </c>
      <c r="C5" s="16" t="e">
        <f>IF(B5=SUM(#REF!),"OK","@@")</f>
        <v>#REF!</v>
      </c>
      <c r="D5" s="17" t="e">
        <f>SUM(D6:D13)/2</f>
        <v>#REF!</v>
      </c>
      <c r="E5" s="16" t="e">
        <f>IF(D5=SUM(#REF!),"OK","@@")</f>
        <v>#REF!</v>
      </c>
      <c r="F5" s="17"/>
      <c r="H5" s="16" t="s">
        <v>412</v>
      </c>
      <c r="I5" s="17" t="e">
        <f>SUM(I6:I13)/2</f>
        <v>#REF!</v>
      </c>
      <c r="J5" s="16" t="e">
        <f>IF(I5=SUM(#REF!),"OK","@@")</f>
        <v>#REF!</v>
      </c>
      <c r="K5" s="17" t="e">
        <f>SUM(K6:K13)/2</f>
        <v>#REF!</v>
      </c>
      <c r="L5" s="16" t="e">
        <f>IF(K5=SUM(#REF!),"OK","@@")</f>
        <v>#REF!</v>
      </c>
      <c r="M5" s="17"/>
    </row>
    <row r="6" spans="1:13" ht="24.95" customHeight="1">
      <c r="A6" s="18" t="s">
        <v>413</v>
      </c>
      <c r="B6" s="19" t="e">
        <f>SUM(B7:B8)</f>
        <v>#REF!</v>
      </c>
      <c r="C6" s="18" t="e">
        <f>IF(B6=#REF!,"OK","@@")</f>
        <v>#REF!</v>
      </c>
      <c r="D6" s="19" t="e">
        <f>SUM(D7:D8)</f>
        <v>#REF!</v>
      </c>
      <c r="E6" s="18" t="e">
        <f>IF(D6=#REF!,"OK","@@")</f>
        <v>#REF!</v>
      </c>
      <c r="F6" s="19"/>
      <c r="H6" s="18" t="s">
        <v>413</v>
      </c>
      <c r="I6" s="19" t="e">
        <f>SUM(I7:I8)</f>
        <v>#REF!</v>
      </c>
      <c r="J6" s="18" t="e">
        <f>IF(I6=#REF!,"OK","@@")</f>
        <v>#REF!</v>
      </c>
      <c r="K6" s="19" t="e">
        <f>SUM(K7:K8)</f>
        <v>#REF!</v>
      </c>
      <c r="L6" s="18" t="e">
        <f>IF(K6=#REF!,"OK","@@")</f>
        <v>#REF!</v>
      </c>
      <c r="M6" s="19"/>
    </row>
    <row r="7" spans="1:13" ht="24.95" customHeight="1">
      <c r="A7" s="10" t="s">
        <v>414</v>
      </c>
      <c r="B7" s="11" t="e">
        <f>SUMIFS(#REF!,#REF!,"도비")</f>
        <v>#REF!</v>
      </c>
      <c r="C7" s="10"/>
      <c r="D7" s="11" t="e">
        <f>SUMIFS(#REF!,#REF!,"도비")</f>
        <v>#REF!</v>
      </c>
      <c r="E7" s="10"/>
      <c r="F7" s="11"/>
      <c r="H7" s="10" t="s">
        <v>414</v>
      </c>
      <c r="I7" s="11" t="e">
        <f>SUMIFS(#REF!,#REF!,"국비")</f>
        <v>#REF!</v>
      </c>
      <c r="J7" s="10"/>
      <c r="K7" s="11" t="e">
        <f>SUMIFS(#REF!,#REF!,"도비")</f>
        <v>#REF!</v>
      </c>
      <c r="L7" s="10"/>
      <c r="M7" s="11"/>
    </row>
    <row r="8" spans="1:13" ht="24.95" customHeight="1">
      <c r="A8" s="10" t="s">
        <v>415</v>
      </c>
      <c r="B8" s="11" t="e">
        <f>SUMIFS(#REF!,#REF!,"국비")+SUMIFS(#REF!,#REF!,"지특")+SUMIFS(#REF!,#REF!,"기금")+SUMIFS(#REF!,#REF!,"특교")</f>
        <v>#REF!</v>
      </c>
      <c r="C8" s="10"/>
      <c r="D8" s="11" t="e">
        <f>SUMIFS(#REF!,#REF!,"국비")+SUMIFS(#REF!,#REF!,"지특")+SUMIFS(#REF!,#REF!,"기금")+SUMIFS(#REF!,#REF!,"특교")</f>
        <v>#REF!</v>
      </c>
      <c r="E8" s="10"/>
      <c r="F8" s="11"/>
      <c r="H8" s="10" t="s">
        <v>415</v>
      </c>
      <c r="I8" s="11" t="e">
        <f>SUMIFS(#REF!,#REF!,"국비")+SUMIFS(#REF!,#REF!,"지특")+SUMIFS(#REF!,#REF!,"기금")+SUMIFS(#REF!,#REF!,"특교")</f>
        <v>#REF!</v>
      </c>
      <c r="J8" s="10"/>
      <c r="K8" s="11" t="e">
        <f>SUMIFS(#REF!,#REF!,"국비")+SUMIFS(#REF!,#REF!,"지특")+SUMIFS(#REF!,#REF!,"기금")+SUMIFS(#REF!,#REF!,"특교")</f>
        <v>#REF!</v>
      </c>
      <c r="L8" s="10"/>
      <c r="M8" s="11"/>
    </row>
    <row r="9" spans="1:13" ht="24.95" customHeight="1">
      <c r="A9" s="18" t="s">
        <v>416</v>
      </c>
      <c r="B9" s="19" t="e">
        <f>SUM(B10:B13)</f>
        <v>#REF!</v>
      </c>
      <c r="C9" s="18" t="e">
        <f>IF(B9=#REF!,"OK","@@")</f>
        <v>#REF!</v>
      </c>
      <c r="D9" s="19" t="e">
        <f>SUM(D10:D13)</f>
        <v>#REF!</v>
      </c>
      <c r="E9" s="18" t="e">
        <f>IF(D9=#REF!,"OK","@@")</f>
        <v>#REF!</v>
      </c>
      <c r="F9" s="19" t="e">
        <f>SUM(F10:F13)</f>
        <v>#REF!</v>
      </c>
      <c r="H9" s="18" t="s">
        <v>416</v>
      </c>
      <c r="I9" s="19" t="e">
        <f>SUM(I10:I13)</f>
        <v>#REF!</v>
      </c>
      <c r="J9" s="18" t="e">
        <f>IF(I9=#REF!,"OK","@@")</f>
        <v>#REF!</v>
      </c>
      <c r="K9" s="19" t="e">
        <f>SUM(K10:K13)</f>
        <v>#REF!</v>
      </c>
      <c r="L9" s="18" t="e">
        <f>IF(K9=#REF!,"OK","@@")</f>
        <v>#REF!</v>
      </c>
      <c r="M9" s="19" t="e">
        <f>SUM(M10:M13)</f>
        <v>#REF!</v>
      </c>
    </row>
    <row r="10" spans="1:13" ht="24.95" customHeight="1">
      <c r="A10" s="10" t="s">
        <v>417</v>
      </c>
      <c r="B10" s="11" t="e">
        <f>SUMIFS(#REF!,#REF!,검증!A10)</f>
        <v>#REF!</v>
      </c>
      <c r="C10" s="10"/>
      <c r="D10" s="11" t="e">
        <f>SUMIFS(#REF!,#REF!,검증!A10)</f>
        <v>#REF!</v>
      </c>
      <c r="E10" s="10"/>
      <c r="F10" s="11" t="e">
        <f>D10-B10</f>
        <v>#REF!</v>
      </c>
      <c r="H10" s="10" t="s">
        <v>417</v>
      </c>
      <c r="I10" s="11" t="e">
        <f>SUMIFS(#REF!,#REF!,검증!H10)</f>
        <v>#REF!</v>
      </c>
      <c r="J10" s="10"/>
      <c r="K10" s="11" t="e">
        <f>SUMIFS(#REF!,#REF!,검증!H10)</f>
        <v>#REF!</v>
      </c>
      <c r="L10" s="10"/>
      <c r="M10" s="11" t="e">
        <f>K10-I10</f>
        <v>#REF!</v>
      </c>
    </row>
    <row r="11" spans="1:13" ht="24.95" customHeight="1">
      <c r="A11" s="10" t="s">
        <v>423</v>
      </c>
      <c r="B11" s="11" t="e">
        <f>SUMIFS(#REF!,#REF!,검증!A11)</f>
        <v>#REF!</v>
      </c>
      <c r="C11" s="10"/>
      <c r="D11" s="11" t="e">
        <f>SUMIFS(#REF!,#REF!,검증!A11)</f>
        <v>#REF!</v>
      </c>
      <c r="E11" s="10"/>
      <c r="F11" s="11" t="e">
        <f t="shared" ref="F11:F13" si="0">D11-B11</f>
        <v>#REF!</v>
      </c>
      <c r="H11" s="10" t="s">
        <v>423</v>
      </c>
      <c r="I11" s="11" t="e">
        <f>SUMIFS(#REF!,#REF!,검증!H11)</f>
        <v>#REF!</v>
      </c>
      <c r="J11" s="10"/>
      <c r="K11" s="11" t="e">
        <f>SUMIFS(#REF!,#REF!,검증!H11)</f>
        <v>#REF!</v>
      </c>
      <c r="L11" s="10"/>
      <c r="M11" s="11" t="e">
        <f t="shared" ref="M11:M13" si="1">K11-I11</f>
        <v>#REF!</v>
      </c>
    </row>
    <row r="12" spans="1:13" ht="24.95" customHeight="1">
      <c r="A12" s="10" t="s">
        <v>418</v>
      </c>
      <c r="B12" s="11" t="e">
        <f>SUMIFS(#REF!,#REF!,검증!A12)</f>
        <v>#REF!</v>
      </c>
      <c r="C12" s="10"/>
      <c r="D12" s="11" t="e">
        <f>SUMIFS(#REF!,#REF!,검증!A12)</f>
        <v>#REF!</v>
      </c>
      <c r="E12" s="10"/>
      <c r="F12" s="11" t="e">
        <f t="shared" si="0"/>
        <v>#REF!</v>
      </c>
      <c r="H12" s="10" t="s">
        <v>418</v>
      </c>
      <c r="I12" s="11" t="e">
        <f>SUMIFS(#REF!,#REF!,검증!H12)</f>
        <v>#REF!</v>
      </c>
      <c r="J12" s="10"/>
      <c r="K12" s="11" t="e">
        <f>SUMIFS(#REF!,#REF!,검증!H12)</f>
        <v>#REF!</v>
      </c>
      <c r="L12" s="10"/>
      <c r="M12" s="11" t="e">
        <f t="shared" si="1"/>
        <v>#REF!</v>
      </c>
    </row>
    <row r="13" spans="1:13" ht="24.95" customHeight="1">
      <c r="A13" s="10" t="s">
        <v>419</v>
      </c>
      <c r="B13" s="11" t="e">
        <f>SUMIFS(#REF!,#REF!,검증!A13)</f>
        <v>#REF!</v>
      </c>
      <c r="C13" s="10"/>
      <c r="D13" s="11" t="e">
        <f>SUMIFS(#REF!,#REF!,검증!A13)</f>
        <v>#REF!</v>
      </c>
      <c r="E13" s="10"/>
      <c r="F13" s="11" t="e">
        <f t="shared" si="0"/>
        <v>#REF!</v>
      </c>
      <c r="H13" s="10" t="s">
        <v>419</v>
      </c>
      <c r="I13" s="11" t="e">
        <f>SUMIFS(#REF!,#REF!,검증!H13)</f>
        <v>#REF!</v>
      </c>
      <c r="J13" s="10"/>
      <c r="K13" s="11" t="e">
        <f>SUMIFS(#REF!,#REF!,검증!H13)</f>
        <v>#REF!</v>
      </c>
      <c r="L13" s="10"/>
      <c r="M13" s="11" t="e">
        <f t="shared" si="1"/>
        <v>#REF!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J13"/>
  <sheetViews>
    <sheetView showGridLines="0" tabSelected="1" view="pageBreakPreview" zoomScaleNormal="100" zoomScaleSheetLayoutView="100" workbookViewId="0">
      <selection activeCell="A2" sqref="A2:J2"/>
    </sheetView>
  </sheetViews>
  <sheetFormatPr defaultRowHeight="12"/>
  <cols>
    <col min="1" max="2" width="15.5" style="23" customWidth="1"/>
    <col min="3" max="4" width="21.125" style="23" customWidth="1"/>
    <col min="5" max="5" width="32.375" style="23" customWidth="1"/>
    <col min="6" max="6" width="17.75" style="28" customWidth="1"/>
    <col min="7" max="7" width="20.5" style="23" customWidth="1"/>
    <col min="8" max="9" width="12.125" style="23" customWidth="1"/>
    <col min="10" max="10" width="41.375" style="29" customWidth="1"/>
    <col min="11" max="256" width="9" style="23"/>
    <col min="257" max="258" width="15.5" style="23" customWidth="1"/>
    <col min="259" max="260" width="21.125" style="23" customWidth="1"/>
    <col min="261" max="261" width="32.375" style="23" customWidth="1"/>
    <col min="262" max="262" width="17.75" style="23" customWidth="1"/>
    <col min="263" max="263" width="20.5" style="23" customWidth="1"/>
    <col min="264" max="265" width="12.125" style="23" customWidth="1"/>
    <col min="266" max="266" width="41.375" style="23" customWidth="1"/>
    <col min="267" max="512" width="9" style="23"/>
    <col min="513" max="514" width="15.5" style="23" customWidth="1"/>
    <col min="515" max="516" width="21.125" style="23" customWidth="1"/>
    <col min="517" max="517" width="32.375" style="23" customWidth="1"/>
    <col min="518" max="518" width="17.75" style="23" customWidth="1"/>
    <col min="519" max="519" width="20.5" style="23" customWidth="1"/>
    <col min="520" max="521" width="12.125" style="23" customWidth="1"/>
    <col min="522" max="522" width="41.375" style="23" customWidth="1"/>
    <col min="523" max="768" width="9" style="23"/>
    <col min="769" max="770" width="15.5" style="23" customWidth="1"/>
    <col min="771" max="772" width="21.125" style="23" customWidth="1"/>
    <col min="773" max="773" width="32.375" style="23" customWidth="1"/>
    <col min="774" max="774" width="17.75" style="23" customWidth="1"/>
    <col min="775" max="775" width="20.5" style="23" customWidth="1"/>
    <col min="776" max="777" width="12.125" style="23" customWidth="1"/>
    <col min="778" max="778" width="41.375" style="23" customWidth="1"/>
    <col min="779" max="1024" width="9" style="23"/>
    <col min="1025" max="1026" width="15.5" style="23" customWidth="1"/>
    <col min="1027" max="1028" width="21.125" style="23" customWidth="1"/>
    <col min="1029" max="1029" width="32.375" style="23" customWidth="1"/>
    <col min="1030" max="1030" width="17.75" style="23" customWidth="1"/>
    <col min="1031" max="1031" width="20.5" style="23" customWidth="1"/>
    <col min="1032" max="1033" width="12.125" style="23" customWidth="1"/>
    <col min="1034" max="1034" width="41.375" style="23" customWidth="1"/>
    <col min="1035" max="1280" width="9" style="23"/>
    <col min="1281" max="1282" width="15.5" style="23" customWidth="1"/>
    <col min="1283" max="1284" width="21.125" style="23" customWidth="1"/>
    <col min="1285" max="1285" width="32.375" style="23" customWidth="1"/>
    <col min="1286" max="1286" width="17.75" style="23" customWidth="1"/>
    <col min="1287" max="1287" width="20.5" style="23" customWidth="1"/>
    <col min="1288" max="1289" width="12.125" style="23" customWidth="1"/>
    <col min="1290" max="1290" width="41.375" style="23" customWidth="1"/>
    <col min="1291" max="1536" width="9" style="23"/>
    <col min="1537" max="1538" width="15.5" style="23" customWidth="1"/>
    <col min="1539" max="1540" width="21.125" style="23" customWidth="1"/>
    <col min="1541" max="1541" width="32.375" style="23" customWidth="1"/>
    <col min="1542" max="1542" width="17.75" style="23" customWidth="1"/>
    <col min="1543" max="1543" width="20.5" style="23" customWidth="1"/>
    <col min="1544" max="1545" width="12.125" style="23" customWidth="1"/>
    <col min="1546" max="1546" width="41.375" style="23" customWidth="1"/>
    <col min="1547" max="1792" width="9" style="23"/>
    <col min="1793" max="1794" width="15.5" style="23" customWidth="1"/>
    <col min="1795" max="1796" width="21.125" style="23" customWidth="1"/>
    <col min="1797" max="1797" width="32.375" style="23" customWidth="1"/>
    <col min="1798" max="1798" width="17.75" style="23" customWidth="1"/>
    <col min="1799" max="1799" width="20.5" style="23" customWidth="1"/>
    <col min="1800" max="1801" width="12.125" style="23" customWidth="1"/>
    <col min="1802" max="1802" width="41.375" style="23" customWidth="1"/>
    <col min="1803" max="2048" width="9" style="23"/>
    <col min="2049" max="2050" width="15.5" style="23" customWidth="1"/>
    <col min="2051" max="2052" width="21.125" style="23" customWidth="1"/>
    <col min="2053" max="2053" width="32.375" style="23" customWidth="1"/>
    <col min="2054" max="2054" width="17.75" style="23" customWidth="1"/>
    <col min="2055" max="2055" width="20.5" style="23" customWidth="1"/>
    <col min="2056" max="2057" width="12.125" style="23" customWidth="1"/>
    <col min="2058" max="2058" width="41.375" style="23" customWidth="1"/>
    <col min="2059" max="2304" width="9" style="23"/>
    <col min="2305" max="2306" width="15.5" style="23" customWidth="1"/>
    <col min="2307" max="2308" width="21.125" style="23" customWidth="1"/>
    <col min="2309" max="2309" width="32.375" style="23" customWidth="1"/>
    <col min="2310" max="2310" width="17.75" style="23" customWidth="1"/>
    <col min="2311" max="2311" width="20.5" style="23" customWidth="1"/>
    <col min="2312" max="2313" width="12.125" style="23" customWidth="1"/>
    <col min="2314" max="2314" width="41.375" style="23" customWidth="1"/>
    <col min="2315" max="2560" width="9" style="23"/>
    <col min="2561" max="2562" width="15.5" style="23" customWidth="1"/>
    <col min="2563" max="2564" width="21.125" style="23" customWidth="1"/>
    <col min="2565" max="2565" width="32.375" style="23" customWidth="1"/>
    <col min="2566" max="2566" width="17.75" style="23" customWidth="1"/>
    <col min="2567" max="2567" width="20.5" style="23" customWidth="1"/>
    <col min="2568" max="2569" width="12.125" style="23" customWidth="1"/>
    <col min="2570" max="2570" width="41.375" style="23" customWidth="1"/>
    <col min="2571" max="2816" width="9" style="23"/>
    <col min="2817" max="2818" width="15.5" style="23" customWidth="1"/>
    <col min="2819" max="2820" width="21.125" style="23" customWidth="1"/>
    <col min="2821" max="2821" width="32.375" style="23" customWidth="1"/>
    <col min="2822" max="2822" width="17.75" style="23" customWidth="1"/>
    <col min="2823" max="2823" width="20.5" style="23" customWidth="1"/>
    <col min="2824" max="2825" width="12.125" style="23" customWidth="1"/>
    <col min="2826" max="2826" width="41.375" style="23" customWidth="1"/>
    <col min="2827" max="3072" width="9" style="23"/>
    <col min="3073" max="3074" width="15.5" style="23" customWidth="1"/>
    <col min="3075" max="3076" width="21.125" style="23" customWidth="1"/>
    <col min="3077" max="3077" width="32.375" style="23" customWidth="1"/>
    <col min="3078" max="3078" width="17.75" style="23" customWidth="1"/>
    <col min="3079" max="3079" width="20.5" style="23" customWidth="1"/>
    <col min="3080" max="3081" width="12.125" style="23" customWidth="1"/>
    <col min="3082" max="3082" width="41.375" style="23" customWidth="1"/>
    <col min="3083" max="3328" width="9" style="23"/>
    <col min="3329" max="3330" width="15.5" style="23" customWidth="1"/>
    <col min="3331" max="3332" width="21.125" style="23" customWidth="1"/>
    <col min="3333" max="3333" width="32.375" style="23" customWidth="1"/>
    <col min="3334" max="3334" width="17.75" style="23" customWidth="1"/>
    <col min="3335" max="3335" width="20.5" style="23" customWidth="1"/>
    <col min="3336" max="3337" width="12.125" style="23" customWidth="1"/>
    <col min="3338" max="3338" width="41.375" style="23" customWidth="1"/>
    <col min="3339" max="3584" width="9" style="23"/>
    <col min="3585" max="3586" width="15.5" style="23" customWidth="1"/>
    <col min="3587" max="3588" width="21.125" style="23" customWidth="1"/>
    <col min="3589" max="3589" width="32.375" style="23" customWidth="1"/>
    <col min="3590" max="3590" width="17.75" style="23" customWidth="1"/>
    <col min="3591" max="3591" width="20.5" style="23" customWidth="1"/>
    <col min="3592" max="3593" width="12.125" style="23" customWidth="1"/>
    <col min="3594" max="3594" width="41.375" style="23" customWidth="1"/>
    <col min="3595" max="3840" width="9" style="23"/>
    <col min="3841" max="3842" width="15.5" style="23" customWidth="1"/>
    <col min="3843" max="3844" width="21.125" style="23" customWidth="1"/>
    <col min="3845" max="3845" width="32.375" style="23" customWidth="1"/>
    <col min="3846" max="3846" width="17.75" style="23" customWidth="1"/>
    <col min="3847" max="3847" width="20.5" style="23" customWidth="1"/>
    <col min="3848" max="3849" width="12.125" style="23" customWidth="1"/>
    <col min="3850" max="3850" width="41.375" style="23" customWidth="1"/>
    <col min="3851" max="4096" width="9" style="23"/>
    <col min="4097" max="4098" width="15.5" style="23" customWidth="1"/>
    <col min="4099" max="4100" width="21.125" style="23" customWidth="1"/>
    <col min="4101" max="4101" width="32.375" style="23" customWidth="1"/>
    <col min="4102" max="4102" width="17.75" style="23" customWidth="1"/>
    <col min="4103" max="4103" width="20.5" style="23" customWidth="1"/>
    <col min="4104" max="4105" width="12.125" style="23" customWidth="1"/>
    <col min="4106" max="4106" width="41.375" style="23" customWidth="1"/>
    <col min="4107" max="4352" width="9" style="23"/>
    <col min="4353" max="4354" width="15.5" style="23" customWidth="1"/>
    <col min="4355" max="4356" width="21.125" style="23" customWidth="1"/>
    <col min="4357" max="4357" width="32.375" style="23" customWidth="1"/>
    <col min="4358" max="4358" width="17.75" style="23" customWidth="1"/>
    <col min="4359" max="4359" width="20.5" style="23" customWidth="1"/>
    <col min="4360" max="4361" width="12.125" style="23" customWidth="1"/>
    <col min="4362" max="4362" width="41.375" style="23" customWidth="1"/>
    <col min="4363" max="4608" width="9" style="23"/>
    <col min="4609" max="4610" width="15.5" style="23" customWidth="1"/>
    <col min="4611" max="4612" width="21.125" style="23" customWidth="1"/>
    <col min="4613" max="4613" width="32.375" style="23" customWidth="1"/>
    <col min="4614" max="4614" width="17.75" style="23" customWidth="1"/>
    <col min="4615" max="4615" width="20.5" style="23" customWidth="1"/>
    <col min="4616" max="4617" width="12.125" style="23" customWidth="1"/>
    <col min="4618" max="4618" width="41.375" style="23" customWidth="1"/>
    <col min="4619" max="4864" width="9" style="23"/>
    <col min="4865" max="4866" width="15.5" style="23" customWidth="1"/>
    <col min="4867" max="4868" width="21.125" style="23" customWidth="1"/>
    <col min="4869" max="4869" width="32.375" style="23" customWidth="1"/>
    <col min="4870" max="4870" width="17.75" style="23" customWidth="1"/>
    <col min="4871" max="4871" width="20.5" style="23" customWidth="1"/>
    <col min="4872" max="4873" width="12.125" style="23" customWidth="1"/>
    <col min="4874" max="4874" width="41.375" style="23" customWidth="1"/>
    <col min="4875" max="5120" width="9" style="23"/>
    <col min="5121" max="5122" width="15.5" style="23" customWidth="1"/>
    <col min="5123" max="5124" width="21.125" style="23" customWidth="1"/>
    <col min="5125" max="5125" width="32.375" style="23" customWidth="1"/>
    <col min="5126" max="5126" width="17.75" style="23" customWidth="1"/>
    <col min="5127" max="5127" width="20.5" style="23" customWidth="1"/>
    <col min="5128" max="5129" width="12.125" style="23" customWidth="1"/>
    <col min="5130" max="5130" width="41.375" style="23" customWidth="1"/>
    <col min="5131" max="5376" width="9" style="23"/>
    <col min="5377" max="5378" width="15.5" style="23" customWidth="1"/>
    <col min="5379" max="5380" width="21.125" style="23" customWidth="1"/>
    <col min="5381" max="5381" width="32.375" style="23" customWidth="1"/>
    <col min="5382" max="5382" width="17.75" style="23" customWidth="1"/>
    <col min="5383" max="5383" width="20.5" style="23" customWidth="1"/>
    <col min="5384" max="5385" width="12.125" style="23" customWidth="1"/>
    <col min="5386" max="5386" width="41.375" style="23" customWidth="1"/>
    <col min="5387" max="5632" width="9" style="23"/>
    <col min="5633" max="5634" width="15.5" style="23" customWidth="1"/>
    <col min="5635" max="5636" width="21.125" style="23" customWidth="1"/>
    <col min="5637" max="5637" width="32.375" style="23" customWidth="1"/>
    <col min="5638" max="5638" width="17.75" style="23" customWidth="1"/>
    <col min="5639" max="5639" width="20.5" style="23" customWidth="1"/>
    <col min="5640" max="5641" width="12.125" style="23" customWidth="1"/>
    <col min="5642" max="5642" width="41.375" style="23" customWidth="1"/>
    <col min="5643" max="5888" width="9" style="23"/>
    <col min="5889" max="5890" width="15.5" style="23" customWidth="1"/>
    <col min="5891" max="5892" width="21.125" style="23" customWidth="1"/>
    <col min="5893" max="5893" width="32.375" style="23" customWidth="1"/>
    <col min="5894" max="5894" width="17.75" style="23" customWidth="1"/>
    <col min="5895" max="5895" width="20.5" style="23" customWidth="1"/>
    <col min="5896" max="5897" width="12.125" style="23" customWidth="1"/>
    <col min="5898" max="5898" width="41.375" style="23" customWidth="1"/>
    <col min="5899" max="6144" width="9" style="23"/>
    <col min="6145" max="6146" width="15.5" style="23" customWidth="1"/>
    <col min="6147" max="6148" width="21.125" style="23" customWidth="1"/>
    <col min="6149" max="6149" width="32.375" style="23" customWidth="1"/>
    <col min="6150" max="6150" width="17.75" style="23" customWidth="1"/>
    <col min="6151" max="6151" width="20.5" style="23" customWidth="1"/>
    <col min="6152" max="6153" width="12.125" style="23" customWidth="1"/>
    <col min="6154" max="6154" width="41.375" style="23" customWidth="1"/>
    <col min="6155" max="6400" width="9" style="23"/>
    <col min="6401" max="6402" width="15.5" style="23" customWidth="1"/>
    <col min="6403" max="6404" width="21.125" style="23" customWidth="1"/>
    <col min="6405" max="6405" width="32.375" style="23" customWidth="1"/>
    <col min="6406" max="6406" width="17.75" style="23" customWidth="1"/>
    <col min="6407" max="6407" width="20.5" style="23" customWidth="1"/>
    <col min="6408" max="6409" width="12.125" style="23" customWidth="1"/>
    <col min="6410" max="6410" width="41.375" style="23" customWidth="1"/>
    <col min="6411" max="6656" width="9" style="23"/>
    <col min="6657" max="6658" width="15.5" style="23" customWidth="1"/>
    <col min="6659" max="6660" width="21.125" style="23" customWidth="1"/>
    <col min="6661" max="6661" width="32.375" style="23" customWidth="1"/>
    <col min="6662" max="6662" width="17.75" style="23" customWidth="1"/>
    <col min="6663" max="6663" width="20.5" style="23" customWidth="1"/>
    <col min="6664" max="6665" width="12.125" style="23" customWidth="1"/>
    <col min="6666" max="6666" width="41.375" style="23" customWidth="1"/>
    <col min="6667" max="6912" width="9" style="23"/>
    <col min="6913" max="6914" width="15.5" style="23" customWidth="1"/>
    <col min="6915" max="6916" width="21.125" style="23" customWidth="1"/>
    <col min="6917" max="6917" width="32.375" style="23" customWidth="1"/>
    <col min="6918" max="6918" width="17.75" style="23" customWidth="1"/>
    <col min="6919" max="6919" width="20.5" style="23" customWidth="1"/>
    <col min="6920" max="6921" width="12.125" style="23" customWidth="1"/>
    <col min="6922" max="6922" width="41.375" style="23" customWidth="1"/>
    <col min="6923" max="7168" width="9" style="23"/>
    <col min="7169" max="7170" width="15.5" style="23" customWidth="1"/>
    <col min="7171" max="7172" width="21.125" style="23" customWidth="1"/>
    <col min="7173" max="7173" width="32.375" style="23" customWidth="1"/>
    <col min="7174" max="7174" width="17.75" style="23" customWidth="1"/>
    <col min="7175" max="7175" width="20.5" style="23" customWidth="1"/>
    <col min="7176" max="7177" width="12.125" style="23" customWidth="1"/>
    <col min="7178" max="7178" width="41.375" style="23" customWidth="1"/>
    <col min="7179" max="7424" width="9" style="23"/>
    <col min="7425" max="7426" width="15.5" style="23" customWidth="1"/>
    <col min="7427" max="7428" width="21.125" style="23" customWidth="1"/>
    <col min="7429" max="7429" width="32.375" style="23" customWidth="1"/>
    <col min="7430" max="7430" width="17.75" style="23" customWidth="1"/>
    <col min="7431" max="7431" width="20.5" style="23" customWidth="1"/>
    <col min="7432" max="7433" width="12.125" style="23" customWidth="1"/>
    <col min="7434" max="7434" width="41.375" style="23" customWidth="1"/>
    <col min="7435" max="7680" width="9" style="23"/>
    <col min="7681" max="7682" width="15.5" style="23" customWidth="1"/>
    <col min="7683" max="7684" width="21.125" style="23" customWidth="1"/>
    <col min="7685" max="7685" width="32.375" style="23" customWidth="1"/>
    <col min="7686" max="7686" width="17.75" style="23" customWidth="1"/>
    <col min="7687" max="7687" width="20.5" style="23" customWidth="1"/>
    <col min="7688" max="7689" width="12.125" style="23" customWidth="1"/>
    <col min="7690" max="7690" width="41.375" style="23" customWidth="1"/>
    <col min="7691" max="7936" width="9" style="23"/>
    <col min="7937" max="7938" width="15.5" style="23" customWidth="1"/>
    <col min="7939" max="7940" width="21.125" style="23" customWidth="1"/>
    <col min="7941" max="7941" width="32.375" style="23" customWidth="1"/>
    <col min="7942" max="7942" width="17.75" style="23" customWidth="1"/>
    <col min="7943" max="7943" width="20.5" style="23" customWidth="1"/>
    <col min="7944" max="7945" width="12.125" style="23" customWidth="1"/>
    <col min="7946" max="7946" width="41.375" style="23" customWidth="1"/>
    <col min="7947" max="8192" width="9" style="23"/>
    <col min="8193" max="8194" width="15.5" style="23" customWidth="1"/>
    <col min="8195" max="8196" width="21.125" style="23" customWidth="1"/>
    <col min="8197" max="8197" width="32.375" style="23" customWidth="1"/>
    <col min="8198" max="8198" width="17.75" style="23" customWidth="1"/>
    <col min="8199" max="8199" width="20.5" style="23" customWidth="1"/>
    <col min="8200" max="8201" width="12.125" style="23" customWidth="1"/>
    <col min="8202" max="8202" width="41.375" style="23" customWidth="1"/>
    <col min="8203" max="8448" width="9" style="23"/>
    <col min="8449" max="8450" width="15.5" style="23" customWidth="1"/>
    <col min="8451" max="8452" width="21.125" style="23" customWidth="1"/>
    <col min="8453" max="8453" width="32.375" style="23" customWidth="1"/>
    <col min="8454" max="8454" width="17.75" style="23" customWidth="1"/>
    <col min="8455" max="8455" width="20.5" style="23" customWidth="1"/>
    <col min="8456" max="8457" width="12.125" style="23" customWidth="1"/>
    <col min="8458" max="8458" width="41.375" style="23" customWidth="1"/>
    <col min="8459" max="8704" width="9" style="23"/>
    <col min="8705" max="8706" width="15.5" style="23" customWidth="1"/>
    <col min="8707" max="8708" width="21.125" style="23" customWidth="1"/>
    <col min="8709" max="8709" width="32.375" style="23" customWidth="1"/>
    <col min="8710" max="8710" width="17.75" style="23" customWidth="1"/>
    <col min="8711" max="8711" width="20.5" style="23" customWidth="1"/>
    <col min="8712" max="8713" width="12.125" style="23" customWidth="1"/>
    <col min="8714" max="8714" width="41.375" style="23" customWidth="1"/>
    <col min="8715" max="8960" width="9" style="23"/>
    <col min="8961" max="8962" width="15.5" style="23" customWidth="1"/>
    <col min="8963" max="8964" width="21.125" style="23" customWidth="1"/>
    <col min="8965" max="8965" width="32.375" style="23" customWidth="1"/>
    <col min="8966" max="8966" width="17.75" style="23" customWidth="1"/>
    <col min="8967" max="8967" width="20.5" style="23" customWidth="1"/>
    <col min="8968" max="8969" width="12.125" style="23" customWidth="1"/>
    <col min="8970" max="8970" width="41.375" style="23" customWidth="1"/>
    <col min="8971" max="9216" width="9" style="23"/>
    <col min="9217" max="9218" width="15.5" style="23" customWidth="1"/>
    <col min="9219" max="9220" width="21.125" style="23" customWidth="1"/>
    <col min="9221" max="9221" width="32.375" style="23" customWidth="1"/>
    <col min="9222" max="9222" width="17.75" style="23" customWidth="1"/>
    <col min="9223" max="9223" width="20.5" style="23" customWidth="1"/>
    <col min="9224" max="9225" width="12.125" style="23" customWidth="1"/>
    <col min="9226" max="9226" width="41.375" style="23" customWidth="1"/>
    <col min="9227" max="9472" width="9" style="23"/>
    <col min="9473" max="9474" width="15.5" style="23" customWidth="1"/>
    <col min="9475" max="9476" width="21.125" style="23" customWidth="1"/>
    <col min="9477" max="9477" width="32.375" style="23" customWidth="1"/>
    <col min="9478" max="9478" width="17.75" style="23" customWidth="1"/>
    <col min="9479" max="9479" width="20.5" style="23" customWidth="1"/>
    <col min="9480" max="9481" width="12.125" style="23" customWidth="1"/>
    <col min="9482" max="9482" width="41.375" style="23" customWidth="1"/>
    <col min="9483" max="9728" width="9" style="23"/>
    <col min="9729" max="9730" width="15.5" style="23" customWidth="1"/>
    <col min="9731" max="9732" width="21.125" style="23" customWidth="1"/>
    <col min="9733" max="9733" width="32.375" style="23" customWidth="1"/>
    <col min="9734" max="9734" width="17.75" style="23" customWidth="1"/>
    <col min="9735" max="9735" width="20.5" style="23" customWidth="1"/>
    <col min="9736" max="9737" width="12.125" style="23" customWidth="1"/>
    <col min="9738" max="9738" width="41.375" style="23" customWidth="1"/>
    <col min="9739" max="9984" width="9" style="23"/>
    <col min="9985" max="9986" width="15.5" style="23" customWidth="1"/>
    <col min="9987" max="9988" width="21.125" style="23" customWidth="1"/>
    <col min="9989" max="9989" width="32.375" style="23" customWidth="1"/>
    <col min="9990" max="9990" width="17.75" style="23" customWidth="1"/>
    <col min="9991" max="9991" width="20.5" style="23" customWidth="1"/>
    <col min="9992" max="9993" width="12.125" style="23" customWidth="1"/>
    <col min="9994" max="9994" width="41.375" style="23" customWidth="1"/>
    <col min="9995" max="10240" width="9" style="23"/>
    <col min="10241" max="10242" width="15.5" style="23" customWidth="1"/>
    <col min="10243" max="10244" width="21.125" style="23" customWidth="1"/>
    <col min="10245" max="10245" width="32.375" style="23" customWidth="1"/>
    <col min="10246" max="10246" width="17.75" style="23" customWidth="1"/>
    <col min="10247" max="10247" width="20.5" style="23" customWidth="1"/>
    <col min="10248" max="10249" width="12.125" style="23" customWidth="1"/>
    <col min="10250" max="10250" width="41.375" style="23" customWidth="1"/>
    <col min="10251" max="10496" width="9" style="23"/>
    <col min="10497" max="10498" width="15.5" style="23" customWidth="1"/>
    <col min="10499" max="10500" width="21.125" style="23" customWidth="1"/>
    <col min="10501" max="10501" width="32.375" style="23" customWidth="1"/>
    <col min="10502" max="10502" width="17.75" style="23" customWidth="1"/>
    <col min="10503" max="10503" width="20.5" style="23" customWidth="1"/>
    <col min="10504" max="10505" width="12.125" style="23" customWidth="1"/>
    <col min="10506" max="10506" width="41.375" style="23" customWidth="1"/>
    <col min="10507" max="10752" width="9" style="23"/>
    <col min="10753" max="10754" width="15.5" style="23" customWidth="1"/>
    <col min="10755" max="10756" width="21.125" style="23" customWidth="1"/>
    <col min="10757" max="10757" width="32.375" style="23" customWidth="1"/>
    <col min="10758" max="10758" width="17.75" style="23" customWidth="1"/>
    <col min="10759" max="10759" width="20.5" style="23" customWidth="1"/>
    <col min="10760" max="10761" width="12.125" style="23" customWidth="1"/>
    <col min="10762" max="10762" width="41.375" style="23" customWidth="1"/>
    <col min="10763" max="11008" width="9" style="23"/>
    <col min="11009" max="11010" width="15.5" style="23" customWidth="1"/>
    <col min="11011" max="11012" width="21.125" style="23" customWidth="1"/>
    <col min="11013" max="11013" width="32.375" style="23" customWidth="1"/>
    <col min="11014" max="11014" width="17.75" style="23" customWidth="1"/>
    <col min="11015" max="11015" width="20.5" style="23" customWidth="1"/>
    <col min="11016" max="11017" width="12.125" style="23" customWidth="1"/>
    <col min="11018" max="11018" width="41.375" style="23" customWidth="1"/>
    <col min="11019" max="11264" width="9" style="23"/>
    <col min="11265" max="11266" width="15.5" style="23" customWidth="1"/>
    <col min="11267" max="11268" width="21.125" style="23" customWidth="1"/>
    <col min="11269" max="11269" width="32.375" style="23" customWidth="1"/>
    <col min="11270" max="11270" width="17.75" style="23" customWidth="1"/>
    <col min="11271" max="11271" width="20.5" style="23" customWidth="1"/>
    <col min="11272" max="11273" width="12.125" style="23" customWidth="1"/>
    <col min="11274" max="11274" width="41.375" style="23" customWidth="1"/>
    <col min="11275" max="11520" width="9" style="23"/>
    <col min="11521" max="11522" width="15.5" style="23" customWidth="1"/>
    <col min="11523" max="11524" width="21.125" style="23" customWidth="1"/>
    <col min="11525" max="11525" width="32.375" style="23" customWidth="1"/>
    <col min="11526" max="11526" width="17.75" style="23" customWidth="1"/>
    <col min="11527" max="11527" width="20.5" style="23" customWidth="1"/>
    <col min="11528" max="11529" width="12.125" style="23" customWidth="1"/>
    <col min="11530" max="11530" width="41.375" style="23" customWidth="1"/>
    <col min="11531" max="11776" width="9" style="23"/>
    <col min="11777" max="11778" width="15.5" style="23" customWidth="1"/>
    <col min="11779" max="11780" width="21.125" style="23" customWidth="1"/>
    <col min="11781" max="11781" width="32.375" style="23" customWidth="1"/>
    <col min="11782" max="11782" width="17.75" style="23" customWidth="1"/>
    <col min="11783" max="11783" width="20.5" style="23" customWidth="1"/>
    <col min="11784" max="11785" width="12.125" style="23" customWidth="1"/>
    <col min="11786" max="11786" width="41.375" style="23" customWidth="1"/>
    <col min="11787" max="12032" width="9" style="23"/>
    <col min="12033" max="12034" width="15.5" style="23" customWidth="1"/>
    <col min="12035" max="12036" width="21.125" style="23" customWidth="1"/>
    <col min="12037" max="12037" width="32.375" style="23" customWidth="1"/>
    <col min="12038" max="12038" width="17.75" style="23" customWidth="1"/>
    <col min="12039" max="12039" width="20.5" style="23" customWidth="1"/>
    <col min="12040" max="12041" width="12.125" style="23" customWidth="1"/>
    <col min="12042" max="12042" width="41.375" style="23" customWidth="1"/>
    <col min="12043" max="12288" width="9" style="23"/>
    <col min="12289" max="12290" width="15.5" style="23" customWidth="1"/>
    <col min="12291" max="12292" width="21.125" style="23" customWidth="1"/>
    <col min="12293" max="12293" width="32.375" style="23" customWidth="1"/>
    <col min="12294" max="12294" width="17.75" style="23" customWidth="1"/>
    <col min="12295" max="12295" width="20.5" style="23" customWidth="1"/>
    <col min="12296" max="12297" width="12.125" style="23" customWidth="1"/>
    <col min="12298" max="12298" width="41.375" style="23" customWidth="1"/>
    <col min="12299" max="12544" width="9" style="23"/>
    <col min="12545" max="12546" width="15.5" style="23" customWidth="1"/>
    <col min="12547" max="12548" width="21.125" style="23" customWidth="1"/>
    <col min="12549" max="12549" width="32.375" style="23" customWidth="1"/>
    <col min="12550" max="12550" width="17.75" style="23" customWidth="1"/>
    <col min="12551" max="12551" width="20.5" style="23" customWidth="1"/>
    <col min="12552" max="12553" width="12.125" style="23" customWidth="1"/>
    <col min="12554" max="12554" width="41.375" style="23" customWidth="1"/>
    <col min="12555" max="12800" width="9" style="23"/>
    <col min="12801" max="12802" width="15.5" style="23" customWidth="1"/>
    <col min="12803" max="12804" width="21.125" style="23" customWidth="1"/>
    <col min="12805" max="12805" width="32.375" style="23" customWidth="1"/>
    <col min="12806" max="12806" width="17.75" style="23" customWidth="1"/>
    <col min="12807" max="12807" width="20.5" style="23" customWidth="1"/>
    <col min="12808" max="12809" width="12.125" style="23" customWidth="1"/>
    <col min="12810" max="12810" width="41.375" style="23" customWidth="1"/>
    <col min="12811" max="13056" width="9" style="23"/>
    <col min="13057" max="13058" width="15.5" style="23" customWidth="1"/>
    <col min="13059" max="13060" width="21.125" style="23" customWidth="1"/>
    <col min="13061" max="13061" width="32.375" style="23" customWidth="1"/>
    <col min="13062" max="13062" width="17.75" style="23" customWidth="1"/>
    <col min="13063" max="13063" width="20.5" style="23" customWidth="1"/>
    <col min="13064" max="13065" width="12.125" style="23" customWidth="1"/>
    <col min="13066" max="13066" width="41.375" style="23" customWidth="1"/>
    <col min="13067" max="13312" width="9" style="23"/>
    <col min="13313" max="13314" width="15.5" style="23" customWidth="1"/>
    <col min="13315" max="13316" width="21.125" style="23" customWidth="1"/>
    <col min="13317" max="13317" width="32.375" style="23" customWidth="1"/>
    <col min="13318" max="13318" width="17.75" style="23" customWidth="1"/>
    <col min="13319" max="13319" width="20.5" style="23" customWidth="1"/>
    <col min="13320" max="13321" width="12.125" style="23" customWidth="1"/>
    <col min="13322" max="13322" width="41.375" style="23" customWidth="1"/>
    <col min="13323" max="13568" width="9" style="23"/>
    <col min="13569" max="13570" width="15.5" style="23" customWidth="1"/>
    <col min="13571" max="13572" width="21.125" style="23" customWidth="1"/>
    <col min="13573" max="13573" width="32.375" style="23" customWidth="1"/>
    <col min="13574" max="13574" width="17.75" style="23" customWidth="1"/>
    <col min="13575" max="13575" width="20.5" style="23" customWidth="1"/>
    <col min="13576" max="13577" width="12.125" style="23" customWidth="1"/>
    <col min="13578" max="13578" width="41.375" style="23" customWidth="1"/>
    <col min="13579" max="13824" width="9" style="23"/>
    <col min="13825" max="13826" width="15.5" style="23" customWidth="1"/>
    <col min="13827" max="13828" width="21.125" style="23" customWidth="1"/>
    <col min="13829" max="13829" width="32.375" style="23" customWidth="1"/>
    <col min="13830" max="13830" width="17.75" style="23" customWidth="1"/>
    <col min="13831" max="13831" width="20.5" style="23" customWidth="1"/>
    <col min="13832" max="13833" width="12.125" style="23" customWidth="1"/>
    <col min="13834" max="13834" width="41.375" style="23" customWidth="1"/>
    <col min="13835" max="14080" width="9" style="23"/>
    <col min="14081" max="14082" width="15.5" style="23" customWidth="1"/>
    <col min="14083" max="14084" width="21.125" style="23" customWidth="1"/>
    <col min="14085" max="14085" width="32.375" style="23" customWidth="1"/>
    <col min="14086" max="14086" width="17.75" style="23" customWidth="1"/>
    <col min="14087" max="14087" width="20.5" style="23" customWidth="1"/>
    <col min="14088" max="14089" width="12.125" style="23" customWidth="1"/>
    <col min="14090" max="14090" width="41.375" style="23" customWidth="1"/>
    <col min="14091" max="14336" width="9" style="23"/>
    <col min="14337" max="14338" width="15.5" style="23" customWidth="1"/>
    <col min="14339" max="14340" width="21.125" style="23" customWidth="1"/>
    <col min="14341" max="14341" width="32.375" style="23" customWidth="1"/>
    <col min="14342" max="14342" width="17.75" style="23" customWidth="1"/>
    <col min="14343" max="14343" width="20.5" style="23" customWidth="1"/>
    <col min="14344" max="14345" width="12.125" style="23" customWidth="1"/>
    <col min="14346" max="14346" width="41.375" style="23" customWidth="1"/>
    <col min="14347" max="14592" width="9" style="23"/>
    <col min="14593" max="14594" width="15.5" style="23" customWidth="1"/>
    <col min="14595" max="14596" width="21.125" style="23" customWidth="1"/>
    <col min="14597" max="14597" width="32.375" style="23" customWidth="1"/>
    <col min="14598" max="14598" width="17.75" style="23" customWidth="1"/>
    <col min="14599" max="14599" width="20.5" style="23" customWidth="1"/>
    <col min="14600" max="14601" width="12.125" style="23" customWidth="1"/>
    <col min="14602" max="14602" width="41.375" style="23" customWidth="1"/>
    <col min="14603" max="14848" width="9" style="23"/>
    <col min="14849" max="14850" width="15.5" style="23" customWidth="1"/>
    <col min="14851" max="14852" width="21.125" style="23" customWidth="1"/>
    <col min="14853" max="14853" width="32.375" style="23" customWidth="1"/>
    <col min="14854" max="14854" width="17.75" style="23" customWidth="1"/>
    <col min="14855" max="14855" width="20.5" style="23" customWidth="1"/>
    <col min="14856" max="14857" width="12.125" style="23" customWidth="1"/>
    <col min="14858" max="14858" width="41.375" style="23" customWidth="1"/>
    <col min="14859" max="15104" width="9" style="23"/>
    <col min="15105" max="15106" width="15.5" style="23" customWidth="1"/>
    <col min="15107" max="15108" width="21.125" style="23" customWidth="1"/>
    <col min="15109" max="15109" width="32.375" style="23" customWidth="1"/>
    <col min="15110" max="15110" width="17.75" style="23" customWidth="1"/>
    <col min="15111" max="15111" width="20.5" style="23" customWidth="1"/>
    <col min="15112" max="15113" width="12.125" style="23" customWidth="1"/>
    <col min="15114" max="15114" width="41.375" style="23" customWidth="1"/>
    <col min="15115" max="15360" width="9" style="23"/>
    <col min="15361" max="15362" width="15.5" style="23" customWidth="1"/>
    <col min="15363" max="15364" width="21.125" style="23" customWidth="1"/>
    <col min="15365" max="15365" width="32.375" style="23" customWidth="1"/>
    <col min="15366" max="15366" width="17.75" style="23" customWidth="1"/>
    <col min="15367" max="15367" width="20.5" style="23" customWidth="1"/>
    <col min="15368" max="15369" width="12.125" style="23" customWidth="1"/>
    <col min="15370" max="15370" width="41.375" style="23" customWidth="1"/>
    <col min="15371" max="15616" width="9" style="23"/>
    <col min="15617" max="15618" width="15.5" style="23" customWidth="1"/>
    <col min="15619" max="15620" width="21.125" style="23" customWidth="1"/>
    <col min="15621" max="15621" width="32.375" style="23" customWidth="1"/>
    <col min="15622" max="15622" width="17.75" style="23" customWidth="1"/>
    <col min="15623" max="15623" width="20.5" style="23" customWidth="1"/>
    <col min="15624" max="15625" width="12.125" style="23" customWidth="1"/>
    <col min="15626" max="15626" width="41.375" style="23" customWidth="1"/>
    <col min="15627" max="15872" width="9" style="23"/>
    <col min="15873" max="15874" width="15.5" style="23" customWidth="1"/>
    <col min="15875" max="15876" width="21.125" style="23" customWidth="1"/>
    <col min="15877" max="15877" width="32.375" style="23" customWidth="1"/>
    <col min="15878" max="15878" width="17.75" style="23" customWidth="1"/>
    <col min="15879" max="15879" width="20.5" style="23" customWidth="1"/>
    <col min="15880" max="15881" width="12.125" style="23" customWidth="1"/>
    <col min="15882" max="15882" width="41.375" style="23" customWidth="1"/>
    <col min="15883" max="16128" width="9" style="23"/>
    <col min="16129" max="16130" width="15.5" style="23" customWidth="1"/>
    <col min="16131" max="16132" width="21.125" style="23" customWidth="1"/>
    <col min="16133" max="16133" width="32.375" style="23" customWidth="1"/>
    <col min="16134" max="16134" width="17.75" style="23" customWidth="1"/>
    <col min="16135" max="16135" width="20.5" style="23" customWidth="1"/>
    <col min="16136" max="16137" width="12.125" style="23" customWidth="1"/>
    <col min="16138" max="16138" width="41.375" style="23" customWidth="1"/>
    <col min="16139" max="16384" width="9" style="23"/>
  </cols>
  <sheetData>
    <row r="1" spans="1:10" ht="18.75">
      <c r="A1" s="26"/>
      <c r="B1" s="26"/>
      <c r="C1" s="26"/>
      <c r="E1" s="27"/>
    </row>
    <row r="2" spans="1:10" ht="27">
      <c r="A2" s="52" t="s">
        <v>500</v>
      </c>
      <c r="B2" s="52"/>
      <c r="C2" s="52"/>
      <c r="D2" s="52"/>
      <c r="E2" s="52"/>
      <c r="F2" s="52"/>
      <c r="G2" s="52"/>
      <c r="H2" s="52"/>
      <c r="I2" s="52"/>
      <c r="J2" s="52"/>
    </row>
    <row r="4" spans="1:10">
      <c r="J4" s="30" t="s">
        <v>469</v>
      </c>
    </row>
    <row r="5" spans="1:10" ht="20.100000000000001" customHeight="1">
      <c r="A5" s="53" t="s">
        <v>488</v>
      </c>
      <c r="B5" s="54"/>
      <c r="C5" s="53" t="s">
        <v>489</v>
      </c>
      <c r="D5" s="54"/>
      <c r="E5" s="54"/>
      <c r="F5" s="54"/>
      <c r="G5" s="53" t="s">
        <v>490</v>
      </c>
      <c r="H5" s="53" t="s">
        <v>491</v>
      </c>
      <c r="I5" s="53" t="s">
        <v>492</v>
      </c>
      <c r="J5" s="55" t="s">
        <v>493</v>
      </c>
    </row>
    <row r="6" spans="1:10" ht="27" customHeight="1">
      <c r="A6" s="31" t="s">
        <v>494</v>
      </c>
      <c r="B6" s="31" t="s">
        <v>495</v>
      </c>
      <c r="C6" s="32" t="s">
        <v>496</v>
      </c>
      <c r="D6" s="31" t="s">
        <v>497</v>
      </c>
      <c r="E6" s="31" t="s">
        <v>498</v>
      </c>
      <c r="F6" s="32" t="s">
        <v>499</v>
      </c>
      <c r="G6" s="53"/>
      <c r="H6" s="53"/>
      <c r="I6" s="53"/>
      <c r="J6" s="55"/>
    </row>
    <row r="7" spans="1:10" ht="27" customHeight="1">
      <c r="A7" s="31"/>
      <c r="B7" s="31"/>
      <c r="C7" s="32"/>
      <c r="D7" s="32"/>
      <c r="E7" s="32"/>
      <c r="F7" s="32"/>
      <c r="G7" s="33"/>
      <c r="H7" s="34">
        <f>SUM(H8:H248)</f>
        <v>0</v>
      </c>
      <c r="I7" s="34">
        <f>SUM(I8:I248)</f>
        <v>0</v>
      </c>
      <c r="J7" s="35"/>
    </row>
    <row r="8" spans="1:10" s="36" customFormat="1" ht="60" customHeight="1">
      <c r="A8" s="47" t="s">
        <v>507</v>
      </c>
      <c r="B8" s="47" t="s">
        <v>508</v>
      </c>
      <c r="C8" s="48" t="s">
        <v>509</v>
      </c>
      <c r="D8" s="48" t="s">
        <v>510</v>
      </c>
      <c r="E8" s="48" t="s">
        <v>511</v>
      </c>
      <c r="F8" s="48" t="s">
        <v>512</v>
      </c>
      <c r="G8" s="49" t="s">
        <v>513</v>
      </c>
      <c r="H8" s="49" t="s">
        <v>514</v>
      </c>
      <c r="I8" s="49" t="s">
        <v>515</v>
      </c>
      <c r="J8" s="50" t="s">
        <v>516</v>
      </c>
    </row>
    <row r="9" spans="1:10" s="41" customFormat="1" ht="69" customHeight="1">
      <c r="A9" s="37"/>
      <c r="B9" s="37"/>
      <c r="C9" s="37"/>
      <c r="D9" s="37"/>
      <c r="E9" s="37"/>
      <c r="F9" s="37"/>
      <c r="G9" s="38"/>
      <c r="H9" s="39"/>
      <c r="I9" s="39"/>
      <c r="J9" s="40"/>
    </row>
    <row r="10" spans="1:10" s="41" customFormat="1" ht="54.95" customHeight="1">
      <c r="A10" s="42"/>
      <c r="B10" s="42"/>
      <c r="C10" s="42"/>
      <c r="D10" s="42"/>
      <c r="E10" s="42"/>
      <c r="F10" s="43"/>
      <c r="G10" s="44"/>
      <c r="H10" s="44"/>
      <c r="I10" s="44"/>
      <c r="J10" s="45"/>
    </row>
    <row r="11" spans="1:10" s="41" customFormat="1" ht="54.95" customHeight="1">
      <c r="A11" s="42"/>
      <c r="B11" s="42"/>
      <c r="C11" s="42"/>
      <c r="D11" s="42"/>
      <c r="E11" s="42"/>
      <c r="F11" s="43"/>
      <c r="G11" s="44"/>
      <c r="H11" s="44"/>
      <c r="I11" s="44"/>
      <c r="J11" s="45"/>
    </row>
    <row r="12" spans="1:10" s="41" customFormat="1" ht="54.95" customHeight="1">
      <c r="A12" s="42"/>
      <c r="B12" s="42"/>
      <c r="C12" s="42"/>
      <c r="D12" s="42"/>
      <c r="E12" s="42"/>
      <c r="F12" s="43"/>
      <c r="G12" s="44"/>
      <c r="H12" s="44"/>
      <c r="I12" s="44"/>
      <c r="J12" s="45"/>
    </row>
    <row r="13" spans="1:10" s="41" customFormat="1" ht="54.95" customHeight="1">
      <c r="A13" s="42"/>
      <c r="B13" s="42"/>
      <c r="C13" s="42"/>
      <c r="D13" s="42"/>
      <c r="E13" s="42"/>
      <c r="F13" s="43"/>
      <c r="G13" s="44"/>
      <c r="H13" s="44"/>
      <c r="I13" s="44"/>
      <c r="J13" s="45"/>
    </row>
  </sheetData>
  <mergeCells count="7">
    <mergeCell ref="A2:J2"/>
    <mergeCell ref="A5:B5"/>
    <mergeCell ref="C5:F5"/>
    <mergeCell ref="G5:G6"/>
    <mergeCell ref="H5:H6"/>
    <mergeCell ref="I5:I6"/>
    <mergeCell ref="J5:J6"/>
  </mergeCells>
  <phoneticPr fontId="1" type="noConversion"/>
  <pageMargins left="0.24" right="0.16" top="0.63" bottom="0.56000000000000005" header="0.38" footer="0.28000000000000003"/>
  <pageSetup paperSize="9" scale="63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구분표</vt:lpstr>
      <vt:lpstr>예결표지(세로)</vt:lpstr>
      <vt:lpstr>예결표지(가로)</vt:lpstr>
      <vt:lpstr>검증</vt:lpstr>
      <vt:lpstr>명시이월</vt:lpstr>
      <vt:lpstr>명시이월!Print_Area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2017-11-28T11:29:13Z</cp:lastPrinted>
  <dcterms:created xsi:type="dcterms:W3CDTF">2015-06-26T00:14:49Z</dcterms:created>
  <dcterms:modified xsi:type="dcterms:W3CDTF">2017-11-30T01:17:06Z</dcterms:modified>
</cp:coreProperties>
</file>